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ylvia\VÝSLEDKY - ARCHÍV\Výsledky 2024\TRIAL_2024\"/>
    </mc:Choice>
  </mc:AlternateContent>
  <bookViews>
    <workbookView xWindow="-108" yWindow="-108" windowWidth="23256" windowHeight="12576"/>
  </bookViews>
  <sheets>
    <sheet name="List1" sheetId="1" r:id="rId1"/>
    <sheet name="hobby volna" sheetId="6" r:id="rId2"/>
    <sheet name="klasik" sheetId="5" r:id="rId3"/>
    <sheet name="žiaci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S59" i="2" s="1"/>
  <c r="O61" i="2"/>
  <c r="R59" i="2" s="1"/>
  <c r="O59" i="2"/>
  <c r="Q59" i="2" s="1"/>
  <c r="O57" i="2"/>
  <c r="S53" i="2" s="1"/>
  <c r="O55" i="2"/>
  <c r="R53" i="2" s="1"/>
  <c r="O53" i="2"/>
  <c r="Q53" i="2" s="1"/>
  <c r="O51" i="2"/>
  <c r="S47" i="2" s="1"/>
  <c r="O49" i="2"/>
  <c r="R47" i="2" s="1"/>
  <c r="O47" i="2"/>
  <c r="Q47" i="2" s="1"/>
  <c r="O45" i="2"/>
  <c r="S41" i="2" s="1"/>
  <c r="O43" i="2"/>
  <c r="R41" i="2"/>
  <c r="O41" i="2"/>
  <c r="Q41" i="2" s="1"/>
  <c r="O39" i="2"/>
  <c r="S35" i="2" s="1"/>
  <c r="O37" i="2"/>
  <c r="R35" i="2" s="1"/>
  <c r="O35" i="2"/>
  <c r="Q35" i="2" s="1"/>
  <c r="O33" i="2"/>
  <c r="S29" i="2" s="1"/>
  <c r="O31" i="2"/>
  <c r="R29" i="2" s="1"/>
  <c r="O29" i="2"/>
  <c r="Q29" i="2" s="1"/>
  <c r="O27" i="2"/>
  <c r="S23" i="2" s="1"/>
  <c r="O25" i="2"/>
  <c r="R23" i="2"/>
  <c r="O23" i="2"/>
  <c r="Q23" i="2" s="1"/>
  <c r="O21" i="2"/>
  <c r="S17" i="2" s="1"/>
  <c r="O19" i="2"/>
  <c r="R17" i="2" s="1"/>
  <c r="O17" i="2"/>
  <c r="Q17" i="2" s="1"/>
  <c r="O15" i="2"/>
  <c r="S11" i="2" s="1"/>
  <c r="O13" i="2"/>
  <c r="R11" i="2" s="1"/>
  <c r="O11" i="2"/>
  <c r="Q11" i="2" s="1"/>
  <c r="O27" i="1"/>
  <c r="O91" i="1"/>
  <c r="R89" i="1" s="1"/>
  <c r="O207" i="1"/>
  <c r="S203" i="1" s="1"/>
  <c r="V113" i="1" s="1"/>
  <c r="O205" i="1"/>
  <c r="R203" i="1" s="1"/>
  <c r="U113" i="1" s="1"/>
  <c r="O203" i="1"/>
  <c r="Q203" i="1" s="1"/>
  <c r="T113" i="1" s="1"/>
  <c r="O201" i="1"/>
  <c r="S197" i="1" s="1"/>
  <c r="O199" i="1"/>
  <c r="R197" i="1" s="1"/>
  <c r="O197" i="1"/>
  <c r="Q197" i="1" s="1"/>
  <c r="O195" i="1"/>
  <c r="S191" i="1" s="1"/>
  <c r="O193" i="1"/>
  <c r="R191" i="1" s="1"/>
  <c r="O191" i="1"/>
  <c r="Q191" i="1" s="1"/>
  <c r="O189" i="1"/>
  <c r="S185" i="1" s="1"/>
  <c r="O187" i="1"/>
  <c r="R185" i="1" s="1"/>
  <c r="O185" i="1"/>
  <c r="Q185" i="1" s="1"/>
  <c r="O183" i="1"/>
  <c r="S179" i="1" s="1"/>
  <c r="O181" i="1"/>
  <c r="R179" i="1" s="1"/>
  <c r="O179" i="1"/>
  <c r="Q179" i="1" s="1"/>
  <c r="O177" i="1"/>
  <c r="S173" i="1" s="1"/>
  <c r="O175" i="1"/>
  <c r="R173" i="1" s="1"/>
  <c r="O173" i="1"/>
  <c r="Q173" i="1" s="1"/>
  <c r="O171" i="1"/>
  <c r="S167" i="1" s="1"/>
  <c r="O169" i="1"/>
  <c r="R167" i="1" s="1"/>
  <c r="O167" i="1"/>
  <c r="Q167" i="1" s="1"/>
  <c r="O165" i="1"/>
  <c r="S161" i="1" s="1"/>
  <c r="O163" i="1"/>
  <c r="R161" i="1" s="1"/>
  <c r="O161" i="1"/>
  <c r="Q161" i="1" s="1"/>
  <c r="O159" i="1"/>
  <c r="S155" i="1" s="1"/>
  <c r="O157" i="1"/>
  <c r="R155" i="1" s="1"/>
  <c r="O155" i="1"/>
  <c r="Q155" i="1" s="1"/>
  <c r="O153" i="1"/>
  <c r="S149" i="1" s="1"/>
  <c r="O151" i="1"/>
  <c r="R149" i="1" s="1"/>
  <c r="O149" i="1"/>
  <c r="Q149" i="1" s="1"/>
  <c r="O147" i="1"/>
  <c r="S143" i="1" s="1"/>
  <c r="O145" i="1"/>
  <c r="R143" i="1" s="1"/>
  <c r="O143" i="1"/>
  <c r="Q143" i="1" s="1"/>
  <c r="O141" i="1"/>
  <c r="S137" i="1" s="1"/>
  <c r="O139" i="1"/>
  <c r="R137" i="1" s="1"/>
  <c r="O137" i="1"/>
  <c r="Q137" i="1" s="1"/>
  <c r="O135" i="1"/>
  <c r="S131" i="1" s="1"/>
  <c r="O133" i="1"/>
  <c r="R131" i="1" s="1"/>
  <c r="O131" i="1"/>
  <c r="Q131" i="1" s="1"/>
  <c r="O129" i="1"/>
  <c r="S125" i="1" s="1"/>
  <c r="O127" i="1"/>
  <c r="R125" i="1" s="1"/>
  <c r="O125" i="1"/>
  <c r="Q125" i="1" s="1"/>
  <c r="O123" i="1"/>
  <c r="S119" i="1" s="1"/>
  <c r="O121" i="1"/>
  <c r="R119" i="1" s="1"/>
  <c r="O119" i="1"/>
  <c r="Q119" i="1" s="1"/>
  <c r="O117" i="1"/>
  <c r="S113" i="1" s="1"/>
  <c r="O115" i="1"/>
  <c r="R113" i="1" s="1"/>
  <c r="O113" i="1"/>
  <c r="Q113" i="1" s="1"/>
  <c r="O111" i="1"/>
  <c r="S107" i="1" s="1"/>
  <c r="O109" i="1"/>
  <c r="R107" i="1" s="1"/>
  <c r="O107" i="1"/>
  <c r="Q107" i="1" s="1"/>
  <c r="O105" i="1"/>
  <c r="S101" i="1" s="1"/>
  <c r="O103" i="1"/>
  <c r="R101" i="1" s="1"/>
  <c r="O101" i="1"/>
  <c r="Q101" i="1" s="1"/>
  <c r="O99" i="1"/>
  <c r="S95" i="1" s="1"/>
  <c r="O97" i="1"/>
  <c r="R95" i="1" s="1"/>
  <c r="O95" i="1"/>
  <c r="Q95" i="1" s="1"/>
  <c r="O93" i="1"/>
  <c r="S89" i="1" s="1"/>
  <c r="O89" i="1"/>
  <c r="Q89" i="1" s="1"/>
  <c r="O87" i="1"/>
  <c r="S83" i="1" s="1"/>
  <c r="O85" i="1"/>
  <c r="R83" i="1" s="1"/>
  <c r="O83" i="1"/>
  <c r="Q83" i="1" s="1"/>
  <c r="O81" i="1"/>
  <c r="S77" i="1" s="1"/>
  <c r="O79" i="1"/>
  <c r="R77" i="1" s="1"/>
  <c r="O77" i="1"/>
  <c r="Q77" i="1" s="1"/>
  <c r="O75" i="1"/>
  <c r="S71" i="1" s="1"/>
  <c r="O73" i="1"/>
  <c r="R71" i="1" s="1"/>
  <c r="O71" i="1"/>
  <c r="Q71" i="1" s="1"/>
  <c r="O69" i="1"/>
  <c r="S65" i="1" s="1"/>
  <c r="O67" i="1"/>
  <c r="R65" i="1" s="1"/>
  <c r="O65" i="1"/>
  <c r="Q65" i="1" s="1"/>
  <c r="O63" i="1"/>
  <c r="S59" i="1" s="1"/>
  <c r="O61" i="1"/>
  <c r="R59" i="1" s="1"/>
  <c r="O59" i="1"/>
  <c r="Q59" i="1" s="1"/>
  <c r="O57" i="1"/>
  <c r="S53" i="1" s="1"/>
  <c r="O55" i="1"/>
  <c r="R53" i="1" s="1"/>
  <c r="O53" i="1"/>
  <c r="Q53" i="1" s="1"/>
  <c r="O51" i="1"/>
  <c r="S47" i="1" s="1"/>
  <c r="O49" i="1"/>
  <c r="R47" i="1" s="1"/>
  <c r="O47" i="1"/>
  <c r="Q47" i="1" s="1"/>
  <c r="U17" i="2" l="1"/>
  <c r="U35" i="2"/>
  <c r="U47" i="2"/>
  <c r="U29" i="2"/>
  <c r="U11" i="2"/>
  <c r="T29" i="2"/>
  <c r="T35" i="2"/>
  <c r="V47" i="2"/>
  <c r="T53" i="2"/>
  <c r="V11" i="2"/>
  <c r="T17" i="2"/>
  <c r="V35" i="2"/>
  <c r="V53" i="2"/>
  <c r="V17" i="2"/>
  <c r="V29" i="2"/>
  <c r="T47" i="2"/>
  <c r="U53" i="2"/>
  <c r="T11" i="2"/>
  <c r="O45" i="1"/>
  <c r="S41" i="1" s="1"/>
  <c r="O43" i="1"/>
  <c r="R41" i="1" s="1"/>
  <c r="O41" i="1"/>
  <c r="Q41" i="1" s="1"/>
  <c r="O39" i="1"/>
  <c r="S35" i="1" s="1"/>
  <c r="O37" i="1"/>
  <c r="R35" i="1" s="1"/>
  <c r="O35" i="1"/>
  <c r="Q35" i="1" s="1"/>
  <c r="O33" i="1"/>
  <c r="S29" i="1" s="1"/>
  <c r="O31" i="1"/>
  <c r="R29" i="1" s="1"/>
  <c r="O29" i="1"/>
  <c r="Q29" i="1" s="1"/>
  <c r="O17" i="1"/>
  <c r="Q17" i="1" s="1"/>
  <c r="W12" i="2" l="1"/>
  <c r="W14" i="2"/>
  <c r="W34" i="2"/>
  <c r="W32" i="2"/>
  <c r="W48" i="2"/>
  <c r="W16" i="2"/>
  <c r="W30" i="2"/>
  <c r="W50" i="2"/>
  <c r="W52" i="2"/>
  <c r="O11" i="1"/>
  <c r="Q11" i="1" s="1"/>
  <c r="O13" i="1"/>
  <c r="R11" i="1" s="1"/>
  <c r="O15" i="1"/>
  <c r="S11" i="1" s="1"/>
  <c r="X11" i="2" l="1"/>
  <c r="X29" i="2"/>
  <c r="X47" i="2"/>
  <c r="S23" i="1"/>
  <c r="O25" i="1"/>
  <c r="R23" i="1" s="1"/>
  <c r="O23" i="1"/>
  <c r="Q23" i="1" s="1"/>
  <c r="T35" i="1" s="1"/>
  <c r="O21" i="1"/>
  <c r="S17" i="1" s="1"/>
  <c r="O19" i="1"/>
  <c r="R17" i="1" s="1"/>
  <c r="V203" i="1" l="1"/>
  <c r="U65" i="1"/>
  <c r="Y47" i="2"/>
  <c r="Y29" i="2"/>
  <c r="Y11" i="2"/>
  <c r="U101" i="1"/>
  <c r="U191" i="1"/>
  <c r="V185" i="1"/>
  <c r="V173" i="1"/>
  <c r="V65" i="1"/>
  <c r="V83" i="1"/>
  <c r="V191" i="1"/>
  <c r="V131" i="1"/>
  <c r="V47" i="1"/>
  <c r="V29" i="1"/>
  <c r="U167" i="1"/>
  <c r="V17" i="1"/>
  <c r="V101" i="1"/>
  <c r="U161" i="1"/>
  <c r="U131" i="1"/>
  <c r="V41" i="1"/>
  <c r="V35" i="1"/>
  <c r="U53" i="1"/>
  <c r="V59" i="1"/>
  <c r="V161" i="1"/>
  <c r="V167" i="1"/>
  <c r="U71" i="1"/>
  <c r="U35" i="1"/>
  <c r="V95" i="1"/>
  <c r="V197" i="1"/>
  <c r="U41" i="1"/>
  <c r="U203" i="1"/>
  <c r="U95" i="1"/>
  <c r="U143" i="1"/>
  <c r="U173" i="1"/>
  <c r="V125" i="1"/>
  <c r="V107" i="1"/>
  <c r="V23" i="1"/>
  <c r="V89" i="1"/>
  <c r="U47" i="1"/>
  <c r="U137" i="1"/>
  <c r="V149" i="1"/>
  <c r="V179" i="1"/>
  <c r="V71" i="1"/>
  <c r="V77" i="1"/>
  <c r="U149" i="1"/>
  <c r="U125" i="1"/>
  <c r="U83" i="1"/>
  <c r="V137" i="1"/>
  <c r="V119" i="1"/>
  <c r="V155" i="1"/>
  <c r="U23" i="1"/>
  <c r="U155" i="1"/>
  <c r="U77" i="1"/>
  <c r="U179" i="1"/>
  <c r="U17" i="1"/>
  <c r="U29" i="1"/>
  <c r="U197" i="1"/>
  <c r="U185" i="1"/>
  <c r="U107" i="1"/>
  <c r="U119" i="1"/>
  <c r="U59" i="1"/>
  <c r="U89" i="1"/>
  <c r="V143" i="1"/>
  <c r="V53" i="1"/>
  <c r="T119" i="1"/>
  <c r="T137" i="1"/>
  <c r="T197" i="1"/>
  <c r="T185" i="1"/>
  <c r="T167" i="1"/>
  <c r="T149" i="1"/>
  <c r="T101" i="1"/>
  <c r="T125" i="1"/>
  <c r="T191" i="1"/>
  <c r="T131" i="1"/>
  <c r="T77" i="1"/>
  <c r="T143" i="1"/>
  <c r="T17" i="1"/>
  <c r="T95" i="1"/>
  <c r="T11" i="1"/>
  <c r="V11" i="1"/>
  <c r="T65" i="1"/>
  <c r="T53" i="1"/>
  <c r="T179" i="1"/>
  <c r="T23" i="1"/>
  <c r="T29" i="1"/>
  <c r="T89" i="1"/>
  <c r="T59" i="1"/>
  <c r="T161" i="1"/>
  <c r="T47" i="1"/>
  <c r="T83" i="1"/>
  <c r="T71" i="1"/>
  <c r="T107" i="1"/>
  <c r="T173" i="1"/>
  <c r="T155" i="1"/>
  <c r="T203" i="1"/>
  <c r="T41" i="1"/>
  <c r="U11" i="1"/>
  <c r="W138" i="1" l="1"/>
  <c r="W192" i="1"/>
  <c r="W106" i="1"/>
  <c r="W160" i="1"/>
  <c r="W104" i="1"/>
  <c r="W140" i="1"/>
  <c r="W66" i="1"/>
  <c r="W84" i="1"/>
  <c r="W12" i="1"/>
  <c r="W120" i="1"/>
  <c r="W156" i="1"/>
  <c r="W174" i="1"/>
  <c r="W48" i="1"/>
  <c r="W34" i="1"/>
  <c r="W16" i="1"/>
  <c r="W122" i="1"/>
  <c r="W102" i="1"/>
  <c r="W124" i="1"/>
  <c r="W52" i="1"/>
  <c r="W158" i="1"/>
  <c r="W86" i="1"/>
  <c r="W68" i="1"/>
  <c r="W70" i="1"/>
  <c r="W32" i="1"/>
  <c r="W50" i="1"/>
  <c r="W14" i="1"/>
  <c r="W176" i="1"/>
  <c r="W194" i="1"/>
  <c r="W178" i="1"/>
  <c r="W88" i="1"/>
  <c r="W196" i="1"/>
  <c r="W142" i="1"/>
  <c r="W30" i="1"/>
  <c r="X65" i="1" l="1"/>
  <c r="X83" i="1"/>
  <c r="X101" i="1"/>
  <c r="X137" i="1"/>
  <c r="X119" i="1"/>
  <c r="X47" i="1"/>
  <c r="X155" i="1"/>
  <c r="X191" i="1"/>
  <c r="X173" i="1"/>
  <c r="X29" i="1"/>
  <c r="X11" i="1"/>
  <c r="Y173" i="1" l="1"/>
  <c r="Y65" i="1"/>
  <c r="Y119" i="1"/>
  <c r="Y155" i="1"/>
  <c r="Y137" i="1"/>
  <c r="Y47" i="1"/>
  <c r="Y11" i="1"/>
  <c r="Y83" i="1"/>
  <c r="Y191" i="1"/>
  <c r="Y101" i="1"/>
  <c r="Y29" i="1"/>
</calcChain>
</file>

<file path=xl/sharedStrings.xml><?xml version="1.0" encoding="utf-8"?>
<sst xmlns="http://schemas.openxmlformats.org/spreadsheetml/2006/main" count="597" uniqueCount="107">
  <si>
    <t>Tím št.č</t>
  </si>
  <si>
    <t>Meno jazdca</t>
  </si>
  <si>
    <t>kolo</t>
  </si>
  <si>
    <t>sekcia</t>
  </si>
  <si>
    <t>č.1</t>
  </si>
  <si>
    <t>č.2</t>
  </si>
  <si>
    <t>č.3</t>
  </si>
  <si>
    <t>č.4</t>
  </si>
  <si>
    <t>č.5</t>
  </si>
  <si>
    <t>č.6</t>
  </si>
  <si>
    <t>č.7</t>
  </si>
  <si>
    <t>č.8</t>
  </si>
  <si>
    <t>č.9</t>
  </si>
  <si>
    <t>č.10</t>
  </si>
  <si>
    <t>body za KÚ</t>
  </si>
  <si>
    <t>bonus</t>
  </si>
  <si>
    <t>súčet za tím</t>
  </si>
  <si>
    <t>poradie</t>
  </si>
  <si>
    <t>1A</t>
  </si>
  <si>
    <t>I.</t>
  </si>
  <si>
    <t>šliapnutia +obtiažnosť</t>
  </si>
  <si>
    <t>1 kolo</t>
  </si>
  <si>
    <t>II.</t>
  </si>
  <si>
    <t>2 kolo</t>
  </si>
  <si>
    <t>III.</t>
  </si>
  <si>
    <t>3 kolo</t>
  </si>
  <si>
    <t>1B</t>
  </si>
  <si>
    <t>1C</t>
  </si>
  <si>
    <t>2A</t>
  </si>
  <si>
    <t>2B</t>
  </si>
  <si>
    <t>2C</t>
  </si>
  <si>
    <t>body spolu v 1.kole</t>
  </si>
  <si>
    <t>body spolu v 2.kole</t>
  </si>
  <si>
    <t>poradie v  1. kole</t>
  </si>
  <si>
    <t>poradie v  2. kole</t>
  </si>
  <si>
    <t>poradie v  3. kole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</si>
  <si>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</si>
  <si>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</si>
  <si>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</si>
  <si>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</si>
  <si>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</si>
  <si>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</si>
  <si>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</si>
  <si>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</si>
  <si>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</si>
  <si>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</si>
  <si>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</si>
  <si>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</si>
  <si>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</si>
  <si>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</si>
  <si>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</si>
  <si>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</si>
  <si>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</si>
  <si>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</si>
  <si>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</si>
  <si>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</si>
  <si>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</si>
  <si>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</si>
  <si>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</si>
  <si>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</si>
  <si>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</si>
  <si>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</si>
  <si>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</si>
  <si>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MEDZINÁRODNÉ MAJSTROVSTVÁ SLOVENSKEJ REPUBLIKY</t>
  </si>
  <si>
    <t>total</t>
  </si>
  <si>
    <t>Šimon Jantoš</t>
  </si>
  <si>
    <t>Matúš Ofúkaný</t>
  </si>
  <si>
    <t>Tomáš Behro</t>
  </si>
  <si>
    <t>Patrik Behro</t>
  </si>
  <si>
    <t>Peter Lovíšek</t>
  </si>
  <si>
    <t>Matúš Jantoš</t>
  </si>
  <si>
    <t>Stanislav Páter</t>
  </si>
  <si>
    <t>Peter Ošlejšek</t>
  </si>
  <si>
    <t>Lucia Gurínová</t>
  </si>
  <si>
    <t>Adam Kollár</t>
  </si>
  <si>
    <t>Tadeáš Mikunda</t>
  </si>
  <si>
    <t>Róbert Mikunda</t>
  </si>
  <si>
    <t>Grzegorz Kowalski</t>
  </si>
  <si>
    <t>Ján Repka</t>
  </si>
  <si>
    <t>Peter Ofúkaný</t>
  </si>
  <si>
    <t>Rafal Kowalski</t>
  </si>
  <si>
    <t>Tomek Hajduk</t>
  </si>
  <si>
    <t>Bartlomiej Siuta</t>
  </si>
  <si>
    <t>Petr Húlka</t>
  </si>
  <si>
    <t>Vladislav Dvořák</t>
  </si>
  <si>
    <t>Antonín Martiš</t>
  </si>
  <si>
    <t>Jozef Fúsik</t>
  </si>
  <si>
    <t>Marek Reksa</t>
  </si>
  <si>
    <t>Jaroslav Gažo</t>
  </si>
  <si>
    <t>Simon Pásztor</t>
  </si>
  <si>
    <t>Ján Hudák ml.</t>
  </si>
  <si>
    <t>Lubo Janus</t>
  </si>
  <si>
    <t>Pavol Šebík</t>
  </si>
  <si>
    <t>Michal Labaj</t>
  </si>
  <si>
    <t>Ján Hudák</t>
  </si>
  <si>
    <t>Ján Gurín</t>
  </si>
  <si>
    <t>Milan Gurín</t>
  </si>
  <si>
    <t>Jaroslav Šmatlánek</t>
  </si>
  <si>
    <t>Ivan Brestovský</t>
  </si>
  <si>
    <t>Boris Šuran</t>
  </si>
  <si>
    <t>Ľuboš Gurín</t>
  </si>
  <si>
    <t>Simon Vinokurov</t>
  </si>
  <si>
    <t>1.</t>
  </si>
  <si>
    <t>2.</t>
  </si>
  <si>
    <t>x</t>
  </si>
  <si>
    <t>TRIAL -  DRUŽSTVÁ, 21.7.2024</t>
  </si>
  <si>
    <t>TRIAL - ŽIACI DRUŽSTVÁ, 21.7.2024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</si>
</sst>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4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4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A9D18E"/>
      </patternFill>
    </fill>
    <fill>
      <patternFill patternType="solid">
        <fgColor rgb="FFFFD966"/>
        <bgColor rgb="FFFFD96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00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0">
    <xf numFmtId="0" fontId="0" fillId="0" borderId="0" xfId="0"/>
    <xf numFmtId="164" fontId="7" fillId="7" borderId="1" xfId="1" applyFont="1" applyFill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9" fillId="0" borderId="1" xfId="1" applyFont="1" applyBorder="1"/>
    <xf numFmtId="164" fontId="9" fillId="0" borderId="1" xfId="1" applyFont="1" applyBorder="1" applyAlignment="1">
      <alignment horizontal="left"/>
    </xf>
    <xf numFmtId="164" fontId="9" fillId="0" borderId="6" xfId="1" applyFont="1" applyBorder="1"/>
    <xf numFmtId="0" fontId="0" fillId="0" borderId="35" xfId="0" applyBorder="1"/>
    <xf numFmtId="164" fontId="12" fillId="3" borderId="40" xfId="1" applyFont="1" applyFill="1" applyBorder="1" applyAlignment="1">
      <alignment horizontal="center" vertical="center"/>
    </xf>
    <xf numFmtId="164" fontId="12" fillId="3" borderId="38" xfId="1" applyFont="1" applyFill="1" applyBorder="1" applyAlignment="1">
      <alignment horizontal="center" vertical="center"/>
    </xf>
    <xf numFmtId="164" fontId="12" fillId="3" borderId="28" xfId="1" applyFont="1" applyFill="1" applyBorder="1" applyAlignment="1">
      <alignment horizontal="center" vertical="center"/>
    </xf>
    <xf numFmtId="164" fontId="12" fillId="0" borderId="40" xfId="1" applyFont="1" applyBorder="1" applyAlignment="1">
      <alignment horizontal="center" vertical="center"/>
    </xf>
    <xf numFmtId="164" fontId="12" fillId="0" borderId="38" xfId="1" applyFont="1" applyBorder="1" applyAlignment="1">
      <alignment horizontal="center" vertical="center"/>
    </xf>
    <xf numFmtId="164" fontId="12" fillId="0" borderId="28" xfId="1" applyFont="1" applyBorder="1" applyAlignment="1">
      <alignment horizontal="center" vertical="center" wrapText="1"/>
    </xf>
    <xf numFmtId="164" fontId="12" fillId="0" borderId="40" xfId="1" applyFont="1" applyBorder="1" applyAlignment="1">
      <alignment horizontal="center" vertical="center" wrapText="1"/>
    </xf>
    <xf numFmtId="164" fontId="12" fillId="0" borderId="38" xfId="1" applyFont="1" applyBorder="1" applyAlignment="1">
      <alignment horizontal="center" vertical="center" wrapText="1"/>
    </xf>
    <xf numFmtId="164" fontId="12" fillId="0" borderId="28" xfId="1" applyFont="1" applyBorder="1" applyAlignment="1">
      <alignment horizontal="center" vertical="center"/>
    </xf>
    <xf numFmtId="164" fontId="12" fillId="0" borderId="28" xfId="1" applyFont="1" applyBorder="1" applyAlignment="1">
      <alignment vertical="center"/>
    </xf>
    <xf numFmtId="164" fontId="12" fillId="0" borderId="38" xfId="1" applyFont="1" applyBorder="1" applyAlignment="1">
      <alignment vertical="center"/>
    </xf>
    <xf numFmtId="164" fontId="12" fillId="2" borderId="28" xfId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164" fontId="1" fillId="0" borderId="16" xfId="1" applyBorder="1" applyAlignment="1">
      <alignment horizontal="center" vertical="center"/>
    </xf>
    <xf numFmtId="164" fontId="1" fillId="0" borderId="6" xfId="1" applyBorder="1" applyAlignment="1">
      <alignment horizontal="center"/>
    </xf>
    <xf numFmtId="164" fontId="1" fillId="0" borderId="16" xfId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2" fillId="2" borderId="1" xfId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0" fontId="0" fillId="0" borderId="17" xfId="0" applyBorder="1"/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/>
    <xf numFmtId="0" fontId="0" fillId="6" borderId="4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5" fillId="0" borderId="15" xfId="1" applyFont="1" applyBorder="1" applyAlignment="1">
      <alignment horizontal="center" vertical="center"/>
    </xf>
    <xf numFmtId="164" fontId="5" fillId="0" borderId="16" xfId="1" applyFont="1" applyBorder="1" applyAlignment="1">
      <alignment horizontal="center" vertical="center"/>
    </xf>
    <xf numFmtId="164" fontId="3" fillId="0" borderId="10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8" fillId="0" borderId="15" xfId="1" applyFont="1" applyBorder="1" applyAlignment="1">
      <alignment horizontal="center" vertical="top"/>
    </xf>
    <xf numFmtId="164" fontId="8" fillId="0" borderId="6" xfId="1" applyFont="1" applyBorder="1" applyAlignment="1">
      <alignment horizontal="center" vertical="top"/>
    </xf>
    <xf numFmtId="164" fontId="8" fillId="4" borderId="15" xfId="1" applyFont="1" applyFill="1" applyBorder="1" applyAlignment="1">
      <alignment horizontal="center" vertical="center"/>
    </xf>
    <xf numFmtId="164" fontId="8" fillId="4" borderId="6" xfId="1" applyFont="1" applyFill="1" applyBorder="1" applyAlignment="1">
      <alignment horizontal="center" vertical="center"/>
    </xf>
    <xf numFmtId="164" fontId="8" fillId="6" borderId="15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164" fontId="8" fillId="0" borderId="10" xfId="1" applyFont="1" applyBorder="1" applyAlignment="1">
      <alignment horizontal="center" vertical="top"/>
    </xf>
    <xf numFmtId="164" fontId="8" fillId="4" borderId="10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164" fontId="8" fillId="0" borderId="16" xfId="1" applyFont="1" applyBorder="1" applyAlignment="1">
      <alignment horizontal="center" vertical="top"/>
    </xf>
    <xf numFmtId="164" fontId="8" fillId="4" borderId="16" xfId="1" applyFont="1" applyFill="1" applyBorder="1" applyAlignment="1">
      <alignment horizontal="center" vertical="center"/>
    </xf>
    <xf numFmtId="164" fontId="8" fillId="6" borderId="16" xfId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0" borderId="10" xfId="1" applyBorder="1" applyAlignment="1">
      <alignment horizontal="center" vertical="center"/>
    </xf>
    <xf numFmtId="164" fontId="1" fillId="0" borderId="32" xfId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1" fillId="0" borderId="1" xfId="1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0" fillId="4" borderId="25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1" fillId="0" borderId="6" xfId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8" xfId="0" applyFont="1" applyBorder="1" applyAlignment="1">
      <alignment horizontal="center"/>
    </xf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241300</xdr:colOff>
      <xdr:row>0</xdr:row>
      <xdr:rowOff>88901</xdr:rowOff>
    </xdr:from>
    <xdr:to>
      <xdr:col>24</xdr:col>
      <xdr:colOff>507999</xdr:colOff>
      <xdr:row>9</xdr:row>
      <xdr:rowOff>57978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600" y="88901"/>
          <a:ext cx="1993899" cy="121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2</xdr:col>
      <xdr:colOff>292100</xdr:colOff>
      <xdr:row>7</xdr:row>
      <xdr:rowOff>172534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2700"/>
          <a:ext cx="2032000" cy="122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177800</xdr:colOff>
      <xdr:row>1</xdr:row>
      <xdr:rowOff>1</xdr:rowOff>
    </xdr:from>
    <xdr:to>
      <xdr:col>25</xdr:col>
      <xdr:colOff>396239</xdr:colOff>
      <xdr:row>9</xdr:row>
      <xdr:rowOff>167641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20A7F1EE-735B-4961-8BD9-BF641EB9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640" y="182881"/>
          <a:ext cx="2047239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364672</xdr:colOff>
      <xdr:row>0</xdr:row>
      <xdr:rowOff>77288</xdr:rowOff>
    </xdr:from>
    <xdr:to>
      <xdr:col>1</xdr:col>
      <xdr:colOff>1355806</xdr:colOff>
      <xdr:row>6</xdr:row>
      <xdr:rowOff>102325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xmlns="" id="{951D26D1-7B79-4910-A039-00BCE96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672" y="77288"/>
          <a:ext cx="1600734" cy="102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177800</xdr:colOff>
      <xdr:row>1</xdr:row>
      <xdr:rowOff>1</xdr:rowOff>
    </xdr:from>
    <xdr:to>
      <xdr:col>25</xdr:col>
      <xdr:colOff>396239</xdr:colOff>
      <xdr:row>8</xdr:row>
      <xdr:rowOff>1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AB702840-CE59-4D21-99B8-A55BA4CC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640" y="182881"/>
          <a:ext cx="2047239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165101</xdr:rowOff>
    </xdr:from>
    <xdr:to>
      <xdr:col>2</xdr:col>
      <xdr:colOff>576943</xdr:colOff>
      <xdr:row>6</xdr:row>
      <xdr:rowOff>166060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xmlns="" id="{D01887F1-BD21-4FB1-8018-E983C1D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101"/>
          <a:ext cx="1758043" cy="112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121961</xdr:colOff>
      <xdr:row>0</xdr:row>
      <xdr:rowOff>1</xdr:rowOff>
    </xdr:from>
    <xdr:to>
      <xdr:col>24</xdr:col>
      <xdr:colOff>386130</xdr:colOff>
      <xdr:row>7</xdr:row>
      <xdr:rowOff>164124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34DCCBBE-6437-413B-9C01-2368447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3161" y="1"/>
          <a:ext cx="1553707" cy="99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249115</xdr:colOff>
      <xdr:row>1</xdr:row>
      <xdr:rowOff>5081</xdr:rowOff>
    </xdr:from>
    <xdr:to>
      <xdr:col>2</xdr:col>
      <xdr:colOff>164122</xdr:colOff>
      <xdr:row>7</xdr:row>
      <xdr:rowOff>82062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xmlns="" id="{00F5CF38-0AF5-49F1-B61D-EB9AA0C4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5" y="192650"/>
          <a:ext cx="1134207" cy="729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9"/>
  <sheetViews>
    <sheetView tabSelected="1" zoomScale="60" zoomScaleNormal="60" workbookViewId="0">
      <selection activeCell="D1" sqref="D1:V5"/>
    </sheetView>
  </sheetViews>
  <sheetFormatPr defaultRowHeight="14.4" x14ac:dyDescent="0.3"/>
  <cols>
    <col min="1" max="1" width="9.5546875" bestFit="1" customWidth="1"/>
    <col min="2" max="2" width="16.10937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3" width="6" customWidth="1"/>
    <col min="14" max="14" width="6.33203125" customWidth="1"/>
    <col min="15" max="15" width="13.6640625" bestFit="1" customWidth="1"/>
    <col min="16" max="16" width="8.21875" bestFit="1" customWidth="1"/>
    <col min="17" max="19" width="15.6640625" bestFit="1" customWidth="1"/>
    <col min="20" max="22" width="14.88671875" bestFit="1" customWidth="1"/>
    <col min="23" max="23" width="14.21875" bestFit="1" customWidth="1"/>
    <col min="24" max="24" width="11" customWidth="1"/>
    <col min="25" max="25" width="9.77734375" bestFit="1" customWidth="1"/>
  </cols>
  <sheetData>
    <row r="1" spans="1:25" ht="14.4" customHeight="1" x14ac:dyDescent="0.3">
      <c r="A1" s="122"/>
      <c r="B1" s="123"/>
      <c r="C1" s="123"/>
      <c r="D1" s="128" t="s">
        <v>105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8"/>
      <c r="X1" s="129"/>
      <c r="Y1" s="130"/>
    </row>
    <row r="2" spans="1:25" ht="14.4" customHeight="1" x14ac:dyDescent="0.3">
      <c r="A2" s="124"/>
      <c r="B2" s="125"/>
      <c r="C2" s="125"/>
      <c r="D2" s="131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  <c r="W2" s="131"/>
      <c r="X2" s="132"/>
      <c r="Y2" s="133"/>
    </row>
    <row r="3" spans="1:25" ht="13.8" customHeight="1" x14ac:dyDescent="0.3">
      <c r="A3" s="124"/>
      <c r="B3" s="125"/>
      <c r="C3" s="125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3"/>
      <c r="W3" s="131"/>
      <c r="X3" s="132"/>
      <c r="Y3" s="133"/>
    </row>
    <row r="4" spans="1:25" ht="14.4" hidden="1" customHeight="1" x14ac:dyDescent="0.3">
      <c r="A4" s="124"/>
      <c r="B4" s="125"/>
      <c r="C4" s="125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3"/>
      <c r="W4" s="131"/>
      <c r="X4" s="132"/>
      <c r="Y4" s="133"/>
    </row>
    <row r="5" spans="1:25" ht="14.4" customHeight="1" thickBot="1" x14ac:dyDescent="0.35">
      <c r="A5" s="124"/>
      <c r="B5" s="125"/>
      <c r="C5" s="125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  <c r="W5" s="131"/>
      <c r="X5" s="132"/>
      <c r="Y5" s="133"/>
    </row>
    <row r="6" spans="1:25" ht="14.4" customHeight="1" x14ac:dyDescent="0.3">
      <c r="A6" s="124"/>
      <c r="B6" s="125"/>
      <c r="C6" s="125"/>
      <c r="D6" s="137" t="s">
        <v>63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1"/>
      <c r="X6" s="132"/>
      <c r="Y6" s="133"/>
    </row>
    <row r="7" spans="1:25" ht="14.4" customHeight="1" x14ac:dyDescent="0.3">
      <c r="A7" s="124"/>
      <c r="B7" s="125"/>
      <c r="C7" s="125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31"/>
      <c r="X7" s="132"/>
      <c r="Y7" s="133"/>
    </row>
    <row r="8" spans="1:25" ht="14.4" customHeight="1" thickBot="1" x14ac:dyDescent="0.35">
      <c r="A8" s="124"/>
      <c r="B8" s="125"/>
      <c r="C8" s="125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31"/>
      <c r="X8" s="132"/>
      <c r="Y8" s="133"/>
    </row>
    <row r="9" spans="1:25" ht="15" hidden="1" customHeight="1" thickBot="1" x14ac:dyDescent="0.35">
      <c r="A9" s="126"/>
      <c r="B9" s="127"/>
      <c r="C9" s="127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34"/>
      <c r="X9" s="135"/>
      <c r="Y9" s="136"/>
    </row>
    <row r="10" spans="1:25" ht="43.8" customHeight="1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1" t="s">
        <v>14</v>
      </c>
      <c r="P10" s="12" t="s">
        <v>15</v>
      </c>
      <c r="Q10" s="13" t="s">
        <v>31</v>
      </c>
      <c r="R10" s="14" t="s">
        <v>32</v>
      </c>
      <c r="S10" s="15" t="s">
        <v>31</v>
      </c>
      <c r="T10" s="15" t="s">
        <v>33</v>
      </c>
      <c r="U10" s="13" t="s">
        <v>34</v>
      </c>
      <c r="V10" s="14" t="s">
        <v>35</v>
      </c>
      <c r="W10" s="16" t="s">
        <v>16</v>
      </c>
      <c r="X10" s="16" t="s">
        <v>64</v>
      </c>
      <c r="Y10" s="17" t="s">
        <v>17</v>
      </c>
    </row>
    <row r="11" spans="1:25" ht="15.6" customHeight="1" x14ac:dyDescent="0.3">
      <c r="A11" s="34" t="s">
        <v>18</v>
      </c>
      <c r="B11" s="36" t="s">
        <v>71</v>
      </c>
      <c r="C11" s="38" t="s">
        <v>19</v>
      </c>
      <c r="D11" s="69" t="s">
        <v>20</v>
      </c>
      <c r="E11" s="53">
        <v>6</v>
      </c>
      <c r="F11" s="57">
        <v>9</v>
      </c>
      <c r="G11" s="21">
        <v>9</v>
      </c>
      <c r="H11" s="53">
        <v>7</v>
      </c>
      <c r="I11" s="53">
        <v>8</v>
      </c>
      <c r="J11" s="53">
        <v>5</v>
      </c>
      <c r="K11" s="53">
        <v>7</v>
      </c>
      <c r="L11" s="57">
        <v>5</v>
      </c>
      <c r="M11" s="21">
        <v>3</v>
      </c>
      <c r="N11" s="53"/>
      <c r="O11" s="53">
        <f>SUM(E11:N12)</f>
        <v>59</v>
      </c>
      <c r="P11" s="57">
        <v>36</v>
      </c>
      <c r="Q11" s="81">
        <f>SUM(O11:P12)</f>
        <v>95</v>
      </c>
      <c r="R11" s="83">
        <f>SUM(O13:P14)</f>
        <v>95</v>
      </c>
      <c r="S11" s="85">
        <f>SUM(O15:P16)</f>
        <v>102</v>
      </c>
      <c r="T11" s="63">
        <f>_xlfn.RANK.EQ(Q11,$Q$11:Q208)</f>
        <v>28</v>
      </c>
      <c r="U11" s="94">
        <f>_xlfn.RANK.EQ(R11,$R$11:R208)</f>
        <v>30</v>
      </c>
      <c r="V11" s="96">
        <f>_xlfn.RANK.EQ(S11,$S$11:S208)</f>
        <v>28</v>
      </c>
      <c r="W11" s="6" t="s">
        <v>21</v>
      </c>
      <c r="X11" s="76">
        <f>SUM(W14+W16+W12)</f>
        <v>256</v>
      </c>
      <c r="Y11" s="72">
        <f>_xlfn.RANK.EQ(X11,X11:X208,1)</f>
        <v>10</v>
      </c>
    </row>
    <row r="12" spans="1:25" ht="15.6" x14ac:dyDescent="0.3">
      <c r="A12" s="51"/>
      <c r="B12" s="52"/>
      <c r="C12" s="41"/>
      <c r="D12" s="40"/>
      <c r="E12" s="24"/>
      <c r="F12" s="58"/>
      <c r="G12" s="75"/>
      <c r="H12" s="24"/>
      <c r="I12" s="24"/>
      <c r="J12" s="24"/>
      <c r="K12" s="24"/>
      <c r="L12" s="58"/>
      <c r="M12" s="75"/>
      <c r="N12" s="24"/>
      <c r="O12" s="24"/>
      <c r="P12" s="58"/>
      <c r="Q12" s="81"/>
      <c r="R12" s="83"/>
      <c r="S12" s="85"/>
      <c r="T12" s="63"/>
      <c r="U12" s="94"/>
      <c r="V12" s="96"/>
      <c r="W12" s="3">
        <f>SUM(T11,T17,T23)</f>
        <v>85</v>
      </c>
      <c r="X12" s="76"/>
      <c r="Y12" s="73"/>
    </row>
    <row r="13" spans="1:25" ht="15.6" customHeight="1" x14ac:dyDescent="0.3">
      <c r="A13" s="51"/>
      <c r="B13" s="52"/>
      <c r="C13" s="41" t="s">
        <v>22</v>
      </c>
      <c r="D13" s="39" t="s">
        <v>20</v>
      </c>
      <c r="E13" s="44">
        <v>7</v>
      </c>
      <c r="F13" s="44">
        <v>10</v>
      </c>
      <c r="G13" s="44">
        <v>9</v>
      </c>
      <c r="H13" s="44">
        <v>7</v>
      </c>
      <c r="I13" s="44">
        <v>4</v>
      </c>
      <c r="J13" s="44">
        <v>5</v>
      </c>
      <c r="K13" s="44">
        <v>7</v>
      </c>
      <c r="L13" s="44">
        <v>5</v>
      </c>
      <c r="M13" s="44">
        <v>5</v>
      </c>
      <c r="N13" s="44"/>
      <c r="O13" s="26">
        <f>SUM(E13:N14)</f>
        <v>59</v>
      </c>
      <c r="P13" s="28">
        <v>36</v>
      </c>
      <c r="Q13" s="81"/>
      <c r="R13" s="83"/>
      <c r="S13" s="85"/>
      <c r="T13" s="63"/>
      <c r="U13" s="94"/>
      <c r="V13" s="96"/>
      <c r="W13" s="4" t="s">
        <v>23</v>
      </c>
      <c r="X13" s="76"/>
      <c r="Y13" s="73"/>
    </row>
    <row r="14" spans="1:25" ht="15.6" x14ac:dyDescent="0.3">
      <c r="A14" s="51"/>
      <c r="B14" s="52"/>
      <c r="C14" s="41"/>
      <c r="D14" s="4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7"/>
      <c r="P14" s="28"/>
      <c r="Q14" s="81"/>
      <c r="R14" s="83"/>
      <c r="S14" s="85"/>
      <c r="T14" s="63"/>
      <c r="U14" s="94"/>
      <c r="V14" s="96"/>
      <c r="W14" s="2">
        <f>SUM(U11,U17,U23)</f>
        <v>84</v>
      </c>
      <c r="X14" s="76"/>
      <c r="Y14" s="73"/>
    </row>
    <row r="15" spans="1:25" ht="15.6" customHeight="1" x14ac:dyDescent="0.3">
      <c r="A15" s="51"/>
      <c r="B15" s="52"/>
      <c r="C15" s="41" t="s">
        <v>24</v>
      </c>
      <c r="D15" s="39" t="s">
        <v>20</v>
      </c>
      <c r="E15" s="29">
        <v>7</v>
      </c>
      <c r="F15" s="29">
        <v>9</v>
      </c>
      <c r="G15" s="29">
        <v>9</v>
      </c>
      <c r="H15" s="29">
        <v>7</v>
      </c>
      <c r="I15" s="29">
        <v>8</v>
      </c>
      <c r="J15" s="29">
        <v>5</v>
      </c>
      <c r="K15" s="29">
        <v>8</v>
      </c>
      <c r="L15" s="29">
        <v>7</v>
      </c>
      <c r="M15" s="29">
        <v>6</v>
      </c>
      <c r="N15" s="29"/>
      <c r="O15" s="31">
        <f>SUM(E15:N16)</f>
        <v>66</v>
      </c>
      <c r="P15" s="20">
        <v>36</v>
      </c>
      <c r="Q15" s="81"/>
      <c r="R15" s="83"/>
      <c r="S15" s="85"/>
      <c r="T15" s="63"/>
      <c r="U15" s="94"/>
      <c r="V15" s="96"/>
      <c r="W15" s="4" t="s">
        <v>25</v>
      </c>
      <c r="X15" s="76"/>
      <c r="Y15" s="73"/>
    </row>
    <row r="16" spans="1:25" ht="15.6" x14ac:dyDescent="0.3">
      <c r="A16" s="51"/>
      <c r="B16" s="52"/>
      <c r="C16" s="41"/>
      <c r="D16" s="4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0"/>
      <c r="P16" s="20"/>
      <c r="Q16" s="82"/>
      <c r="R16" s="84"/>
      <c r="S16" s="86"/>
      <c r="T16" s="64"/>
      <c r="U16" s="97"/>
      <c r="V16" s="98"/>
      <c r="W16" s="1">
        <f>SUM(V11,V17,V23)</f>
        <v>87</v>
      </c>
      <c r="X16" s="76"/>
      <c r="Y16" s="73"/>
    </row>
    <row r="17" spans="1:25" ht="15.6" customHeight="1" x14ac:dyDescent="0.3">
      <c r="A17" s="51" t="s">
        <v>26</v>
      </c>
      <c r="B17" s="52" t="s">
        <v>72</v>
      </c>
      <c r="C17" s="41" t="s">
        <v>19</v>
      </c>
      <c r="D17" s="39" t="s">
        <v>20</v>
      </c>
      <c r="E17" s="56">
        <v>7</v>
      </c>
      <c r="F17" s="56">
        <v>9</v>
      </c>
      <c r="G17" s="56">
        <v>9</v>
      </c>
      <c r="H17" s="56">
        <v>12</v>
      </c>
      <c r="I17" s="56">
        <v>5</v>
      </c>
      <c r="J17" s="56">
        <v>6</v>
      </c>
      <c r="K17" s="56">
        <v>8</v>
      </c>
      <c r="L17" s="56">
        <v>5</v>
      </c>
      <c r="M17" s="56">
        <v>7</v>
      </c>
      <c r="N17" s="56"/>
      <c r="O17" s="23">
        <f>SUM(E17:N18)</f>
        <v>68</v>
      </c>
      <c r="P17" s="25">
        <v>36</v>
      </c>
      <c r="Q17" s="87">
        <f>SUM(O17:P18)</f>
        <v>104</v>
      </c>
      <c r="R17" s="88">
        <f t="shared" ref="R17" si="0">SUM(O19:P20)</f>
        <v>96</v>
      </c>
      <c r="S17" s="89">
        <f t="shared" ref="S17" si="1">SUM(O21:P22)</f>
        <v>100</v>
      </c>
      <c r="T17" s="65">
        <f>_xlfn.RANK.EQ(Q17,$Q$11:Q214)</f>
        <v>26</v>
      </c>
      <c r="U17" s="93">
        <f>_xlfn.RANK.EQ(R17,$R$11:R214)</f>
        <v>28</v>
      </c>
      <c r="V17" s="95">
        <f>_xlfn.RANK.EQ(S17,$S$11:S214)</f>
        <v>30</v>
      </c>
      <c r="W17" s="78"/>
      <c r="X17" s="76"/>
      <c r="Y17" s="73"/>
    </row>
    <row r="18" spans="1:25" ht="15.6" customHeight="1" x14ac:dyDescent="0.3">
      <c r="A18" s="51"/>
      <c r="B18" s="52"/>
      <c r="C18" s="41"/>
      <c r="D18" s="40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5"/>
      <c r="Q18" s="81"/>
      <c r="R18" s="83"/>
      <c r="S18" s="85"/>
      <c r="T18" s="63"/>
      <c r="U18" s="94"/>
      <c r="V18" s="96"/>
      <c r="W18" s="79"/>
      <c r="X18" s="76"/>
      <c r="Y18" s="73"/>
    </row>
    <row r="19" spans="1:25" ht="15.6" customHeight="1" x14ac:dyDescent="0.3">
      <c r="A19" s="51"/>
      <c r="B19" s="52"/>
      <c r="C19" s="41" t="s">
        <v>22</v>
      </c>
      <c r="D19" s="39" t="s">
        <v>20</v>
      </c>
      <c r="E19" s="44">
        <v>7</v>
      </c>
      <c r="F19" s="44">
        <v>7</v>
      </c>
      <c r="G19" s="44">
        <v>9</v>
      </c>
      <c r="H19" s="44">
        <v>1</v>
      </c>
      <c r="I19" s="44">
        <v>10</v>
      </c>
      <c r="J19" s="44">
        <v>6</v>
      </c>
      <c r="K19" s="44">
        <v>8</v>
      </c>
      <c r="L19" s="44">
        <v>6</v>
      </c>
      <c r="M19" s="44">
        <v>6</v>
      </c>
      <c r="N19" s="44"/>
      <c r="O19" s="26">
        <f>SUM(E19:N20)</f>
        <v>60</v>
      </c>
      <c r="P19" s="28">
        <v>36</v>
      </c>
      <c r="Q19" s="81"/>
      <c r="R19" s="83"/>
      <c r="S19" s="85"/>
      <c r="T19" s="63"/>
      <c r="U19" s="94"/>
      <c r="V19" s="96"/>
      <c r="W19" s="79"/>
      <c r="X19" s="76"/>
      <c r="Y19" s="73"/>
    </row>
    <row r="20" spans="1:25" ht="15.6" customHeight="1" x14ac:dyDescent="0.3">
      <c r="A20" s="51"/>
      <c r="B20" s="52"/>
      <c r="C20" s="41"/>
      <c r="D20" s="4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27"/>
      <c r="P20" s="28"/>
      <c r="Q20" s="81"/>
      <c r="R20" s="83"/>
      <c r="S20" s="85"/>
      <c r="T20" s="63"/>
      <c r="U20" s="94"/>
      <c r="V20" s="96"/>
      <c r="W20" s="79"/>
      <c r="X20" s="76"/>
      <c r="Y20" s="73"/>
    </row>
    <row r="21" spans="1:25" ht="15.6" customHeight="1" x14ac:dyDescent="0.3">
      <c r="A21" s="51"/>
      <c r="B21" s="52"/>
      <c r="C21" s="41" t="s">
        <v>24</v>
      </c>
      <c r="D21" s="39" t="s">
        <v>20</v>
      </c>
      <c r="E21" s="29">
        <v>7</v>
      </c>
      <c r="F21" s="29">
        <v>8</v>
      </c>
      <c r="G21" s="29">
        <v>11</v>
      </c>
      <c r="H21" s="29">
        <v>9</v>
      </c>
      <c r="I21" s="29">
        <v>10</v>
      </c>
      <c r="J21" s="29">
        <v>6</v>
      </c>
      <c r="K21" s="29">
        <v>9</v>
      </c>
      <c r="L21" s="29">
        <v>3</v>
      </c>
      <c r="M21" s="29">
        <v>1</v>
      </c>
      <c r="N21" s="29"/>
      <c r="O21" s="31">
        <f>SUM(E21:N22)</f>
        <v>64</v>
      </c>
      <c r="P21" s="20">
        <v>36</v>
      </c>
      <c r="Q21" s="81"/>
      <c r="R21" s="83"/>
      <c r="S21" s="85"/>
      <c r="T21" s="63"/>
      <c r="U21" s="94"/>
      <c r="V21" s="96"/>
      <c r="W21" s="79"/>
      <c r="X21" s="76"/>
      <c r="Y21" s="73"/>
    </row>
    <row r="22" spans="1:25" ht="15.6" customHeight="1" x14ac:dyDescent="0.3">
      <c r="A22" s="51"/>
      <c r="B22" s="52"/>
      <c r="C22" s="41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50"/>
      <c r="P22" s="20"/>
      <c r="Q22" s="82"/>
      <c r="R22" s="84"/>
      <c r="S22" s="86"/>
      <c r="T22" s="64"/>
      <c r="U22" s="97"/>
      <c r="V22" s="98"/>
      <c r="W22" s="79"/>
      <c r="X22" s="76"/>
      <c r="Y22" s="73"/>
    </row>
    <row r="23" spans="1:25" ht="15.6" customHeight="1" x14ac:dyDescent="0.3">
      <c r="A23" s="34" t="s">
        <v>27</v>
      </c>
      <c r="B23" s="36" t="s">
        <v>73</v>
      </c>
      <c r="C23" s="38" t="s">
        <v>19</v>
      </c>
      <c r="D23" s="39" t="s">
        <v>20</v>
      </c>
      <c r="E23" s="56">
        <v>4</v>
      </c>
      <c r="F23" s="56">
        <v>9</v>
      </c>
      <c r="G23" s="56">
        <v>6</v>
      </c>
      <c r="H23" s="56">
        <v>4</v>
      </c>
      <c r="I23" s="56">
        <v>8</v>
      </c>
      <c r="J23" s="56">
        <v>5</v>
      </c>
      <c r="K23" s="56">
        <v>7</v>
      </c>
      <c r="L23" s="56">
        <v>3</v>
      </c>
      <c r="M23" s="56">
        <v>1</v>
      </c>
      <c r="N23" s="56"/>
      <c r="O23" s="23">
        <f>SUM(E23:N24)</f>
        <v>47</v>
      </c>
      <c r="P23" s="25">
        <v>36</v>
      </c>
      <c r="Q23" s="87">
        <f t="shared" ref="Q23" si="2">SUM(O23:P24)</f>
        <v>83</v>
      </c>
      <c r="R23" s="88">
        <f t="shared" ref="R23" si="3">SUM(O25:P26)</f>
        <v>102</v>
      </c>
      <c r="S23" s="89">
        <f t="shared" ref="S23" si="4">SUM(O27:P28)</f>
        <v>101</v>
      </c>
      <c r="T23" s="65">
        <f>_xlfn.RANK.EQ(Q23,$Q$11:Q220)</f>
        <v>31</v>
      </c>
      <c r="U23" s="93">
        <f>_xlfn.RANK.EQ(R23,$R$11:R220)</f>
        <v>26</v>
      </c>
      <c r="V23" s="95">
        <f>_xlfn.RANK.EQ(S23,$S$11:S220)</f>
        <v>29</v>
      </c>
      <c r="W23" s="79"/>
      <c r="X23" s="76"/>
      <c r="Y23" s="73"/>
    </row>
    <row r="24" spans="1:25" ht="14.4" customHeight="1" x14ac:dyDescent="0.3">
      <c r="A24" s="34"/>
      <c r="B24" s="36"/>
      <c r="C24" s="38"/>
      <c r="D24" s="40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5"/>
      <c r="Q24" s="81"/>
      <c r="R24" s="83"/>
      <c r="S24" s="85"/>
      <c r="T24" s="63"/>
      <c r="U24" s="94"/>
      <c r="V24" s="96"/>
      <c r="W24" s="79"/>
      <c r="X24" s="76"/>
      <c r="Y24" s="73"/>
    </row>
    <row r="25" spans="1:25" ht="14.4" customHeight="1" x14ac:dyDescent="0.3">
      <c r="A25" s="34"/>
      <c r="B25" s="36"/>
      <c r="C25" s="41" t="s">
        <v>22</v>
      </c>
      <c r="D25" s="39" t="s">
        <v>20</v>
      </c>
      <c r="E25" s="44">
        <v>7</v>
      </c>
      <c r="F25" s="44">
        <v>12</v>
      </c>
      <c r="G25" s="44">
        <v>9</v>
      </c>
      <c r="H25" s="44">
        <v>4</v>
      </c>
      <c r="I25" s="44">
        <v>8</v>
      </c>
      <c r="J25" s="44">
        <v>5</v>
      </c>
      <c r="K25" s="44">
        <v>6</v>
      </c>
      <c r="L25" s="44">
        <v>6</v>
      </c>
      <c r="M25" s="44">
        <v>9</v>
      </c>
      <c r="N25" s="44"/>
      <c r="O25" s="26">
        <f>SUM(E25:N26)</f>
        <v>66</v>
      </c>
      <c r="P25" s="28">
        <v>36</v>
      </c>
      <c r="Q25" s="81"/>
      <c r="R25" s="83"/>
      <c r="S25" s="85"/>
      <c r="T25" s="63"/>
      <c r="U25" s="94"/>
      <c r="V25" s="96"/>
      <c r="W25" s="79"/>
      <c r="X25" s="76"/>
      <c r="Y25" s="73"/>
    </row>
    <row r="26" spans="1:25" ht="14.4" customHeight="1" x14ac:dyDescent="0.3">
      <c r="A26" s="34"/>
      <c r="B26" s="36"/>
      <c r="C26" s="41"/>
      <c r="D26" s="4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/>
      <c r="P26" s="28"/>
      <c r="Q26" s="81"/>
      <c r="R26" s="83"/>
      <c r="S26" s="85"/>
      <c r="T26" s="63"/>
      <c r="U26" s="94"/>
      <c r="V26" s="96"/>
      <c r="W26" s="79"/>
      <c r="X26" s="76"/>
      <c r="Y26" s="73"/>
    </row>
    <row r="27" spans="1:25" ht="14.4" customHeight="1" x14ac:dyDescent="0.3">
      <c r="A27" s="34"/>
      <c r="B27" s="36"/>
      <c r="C27" s="41" t="s">
        <v>24</v>
      </c>
      <c r="D27" s="39" t="s">
        <v>20</v>
      </c>
      <c r="E27" s="29">
        <v>7</v>
      </c>
      <c r="F27" s="29">
        <v>10</v>
      </c>
      <c r="G27" s="29">
        <v>9</v>
      </c>
      <c r="H27" s="29">
        <v>4</v>
      </c>
      <c r="I27" s="29">
        <v>8</v>
      </c>
      <c r="J27" s="29">
        <v>5</v>
      </c>
      <c r="K27" s="29">
        <v>7</v>
      </c>
      <c r="L27" s="29">
        <v>6</v>
      </c>
      <c r="M27" s="29">
        <v>9</v>
      </c>
      <c r="N27" s="29"/>
      <c r="O27" s="31">
        <f>SUM(E27:N28)</f>
        <v>65</v>
      </c>
      <c r="P27" s="20">
        <v>36</v>
      </c>
      <c r="Q27" s="81"/>
      <c r="R27" s="83"/>
      <c r="S27" s="85"/>
      <c r="T27" s="63"/>
      <c r="U27" s="94"/>
      <c r="V27" s="96"/>
      <c r="W27" s="79"/>
      <c r="X27" s="76"/>
      <c r="Y27" s="73"/>
    </row>
    <row r="28" spans="1:25" ht="15" customHeight="1" thickBot="1" x14ac:dyDescent="0.35">
      <c r="A28" s="35"/>
      <c r="B28" s="37"/>
      <c r="C28" s="42"/>
      <c r="D28" s="4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/>
      <c r="P28" s="33"/>
      <c r="Q28" s="90"/>
      <c r="R28" s="91"/>
      <c r="S28" s="92"/>
      <c r="T28" s="63"/>
      <c r="U28" s="99"/>
      <c r="V28" s="100"/>
      <c r="W28" s="80"/>
      <c r="X28" s="77"/>
      <c r="Y28" s="74"/>
    </row>
    <row r="29" spans="1:25" ht="14.4" customHeight="1" x14ac:dyDescent="0.3">
      <c r="A29" s="34" t="s">
        <v>28</v>
      </c>
      <c r="B29" s="36" t="s">
        <v>74</v>
      </c>
      <c r="C29" s="38" t="s">
        <v>19</v>
      </c>
      <c r="D29" s="69" t="s">
        <v>20</v>
      </c>
      <c r="E29" s="56">
        <v>20</v>
      </c>
      <c r="F29" s="56">
        <v>21</v>
      </c>
      <c r="G29" s="56">
        <v>24</v>
      </c>
      <c r="H29" s="56">
        <v>19</v>
      </c>
      <c r="I29" s="56">
        <v>21</v>
      </c>
      <c r="J29" s="56">
        <v>16</v>
      </c>
      <c r="K29" s="56">
        <v>21</v>
      </c>
      <c r="L29" s="56">
        <v>18</v>
      </c>
      <c r="M29" s="56">
        <v>20</v>
      </c>
      <c r="N29" s="56"/>
      <c r="O29" s="53">
        <f>SUM(E29:N30)</f>
        <v>180</v>
      </c>
      <c r="P29" s="57">
        <v>0</v>
      </c>
      <c r="Q29" s="81">
        <f t="shared" ref="Q29" si="5">SUM(O29:P30)</f>
        <v>180</v>
      </c>
      <c r="R29" s="83">
        <f t="shared" ref="R29" si="6">SUM(O31:P32)</f>
        <v>190</v>
      </c>
      <c r="S29" s="85">
        <f t="shared" ref="S29" si="7">SUM(O33:P34)</f>
        <v>196</v>
      </c>
      <c r="T29" s="62">
        <f>_xlfn.RANK.EQ(Q29,$Q$11:Q226)</f>
        <v>3</v>
      </c>
      <c r="U29" s="94">
        <f>_xlfn.RANK.EQ(R29,$R$11:R226)</f>
        <v>2</v>
      </c>
      <c r="V29" s="96">
        <f>_xlfn.RANK.EQ(S29,$S$11:S226)</f>
        <v>1</v>
      </c>
      <c r="W29" s="6" t="s">
        <v>21</v>
      </c>
      <c r="X29" s="76">
        <f>SUM(W32+W34+W30)</f>
        <v>31</v>
      </c>
      <c r="Y29" s="59">
        <f>_xlfn.RANK.EQ(X29,X11:X208,1)</f>
        <v>1</v>
      </c>
    </row>
    <row r="30" spans="1:25" ht="14.4" customHeight="1" x14ac:dyDescent="0.3">
      <c r="A30" s="51"/>
      <c r="B30" s="52"/>
      <c r="C30" s="41"/>
      <c r="D30" s="40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4"/>
      <c r="P30" s="58"/>
      <c r="Q30" s="81"/>
      <c r="R30" s="83"/>
      <c r="S30" s="85"/>
      <c r="T30" s="63"/>
      <c r="U30" s="94"/>
      <c r="V30" s="96"/>
      <c r="W30" s="3">
        <f>SUM(T29,T35,T41)</f>
        <v>18</v>
      </c>
      <c r="X30" s="76"/>
      <c r="Y30" s="60"/>
    </row>
    <row r="31" spans="1:25" ht="14.4" customHeight="1" x14ac:dyDescent="0.3">
      <c r="A31" s="51"/>
      <c r="B31" s="52"/>
      <c r="C31" s="41" t="s">
        <v>22</v>
      </c>
      <c r="D31" s="39" t="s">
        <v>20</v>
      </c>
      <c r="E31" s="44">
        <v>19</v>
      </c>
      <c r="F31" s="44">
        <v>27</v>
      </c>
      <c r="G31" s="44">
        <v>26</v>
      </c>
      <c r="H31" s="44">
        <v>19</v>
      </c>
      <c r="I31" s="44">
        <v>17</v>
      </c>
      <c r="J31" s="44">
        <v>15</v>
      </c>
      <c r="K31" s="44">
        <v>24</v>
      </c>
      <c r="L31" s="44">
        <v>21</v>
      </c>
      <c r="M31" s="44">
        <v>22</v>
      </c>
      <c r="N31" s="44"/>
      <c r="O31" s="26">
        <f>SUM(E31:N32)</f>
        <v>190</v>
      </c>
      <c r="P31" s="28">
        <v>0</v>
      </c>
      <c r="Q31" s="81"/>
      <c r="R31" s="83"/>
      <c r="S31" s="85"/>
      <c r="T31" s="63"/>
      <c r="U31" s="94"/>
      <c r="V31" s="96"/>
      <c r="W31" s="4" t="s">
        <v>23</v>
      </c>
      <c r="X31" s="76"/>
      <c r="Y31" s="60"/>
    </row>
    <row r="32" spans="1:25" ht="14.4" customHeight="1" x14ac:dyDescent="0.3">
      <c r="A32" s="51"/>
      <c r="B32" s="52"/>
      <c r="C32" s="41"/>
      <c r="D32" s="4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/>
      <c r="P32" s="28"/>
      <c r="Q32" s="81"/>
      <c r="R32" s="83"/>
      <c r="S32" s="85"/>
      <c r="T32" s="63"/>
      <c r="U32" s="94"/>
      <c r="V32" s="96"/>
      <c r="W32" s="2">
        <f>SUM(U29,U35,U41)</f>
        <v>6</v>
      </c>
      <c r="X32" s="76"/>
      <c r="Y32" s="60"/>
    </row>
    <row r="33" spans="1:25" ht="14.4" customHeight="1" x14ac:dyDescent="0.3">
      <c r="A33" s="51"/>
      <c r="B33" s="52"/>
      <c r="C33" s="41" t="s">
        <v>24</v>
      </c>
      <c r="D33" s="39" t="s">
        <v>20</v>
      </c>
      <c r="E33" s="48">
        <v>18</v>
      </c>
      <c r="F33" s="46">
        <v>26</v>
      </c>
      <c r="G33" s="46">
        <v>24</v>
      </c>
      <c r="H33" s="46">
        <v>19</v>
      </c>
      <c r="I33" s="46">
        <v>23</v>
      </c>
      <c r="J33" s="46">
        <v>16</v>
      </c>
      <c r="K33" s="46">
        <v>25</v>
      </c>
      <c r="L33" s="70">
        <v>24</v>
      </c>
      <c r="M33" s="46">
        <v>21</v>
      </c>
      <c r="N33" s="46"/>
      <c r="O33" s="31">
        <f>SUM(E33:N34)</f>
        <v>196</v>
      </c>
      <c r="P33" s="20">
        <v>0</v>
      </c>
      <c r="Q33" s="81"/>
      <c r="R33" s="83"/>
      <c r="S33" s="85"/>
      <c r="T33" s="63"/>
      <c r="U33" s="94"/>
      <c r="V33" s="96"/>
      <c r="W33" s="5" t="s">
        <v>25</v>
      </c>
      <c r="X33" s="76"/>
      <c r="Y33" s="60"/>
    </row>
    <row r="34" spans="1:25" ht="14.4" customHeight="1" x14ac:dyDescent="0.3">
      <c r="A34" s="51"/>
      <c r="B34" s="52"/>
      <c r="C34" s="41"/>
      <c r="D34" s="40"/>
      <c r="E34" s="49"/>
      <c r="F34" s="47"/>
      <c r="G34" s="47"/>
      <c r="H34" s="47"/>
      <c r="I34" s="47"/>
      <c r="J34" s="47"/>
      <c r="K34" s="47"/>
      <c r="L34" s="71"/>
      <c r="M34" s="47"/>
      <c r="N34" s="47"/>
      <c r="O34" s="50"/>
      <c r="P34" s="20"/>
      <c r="Q34" s="82"/>
      <c r="R34" s="84"/>
      <c r="S34" s="86"/>
      <c r="T34" s="64"/>
      <c r="U34" s="97"/>
      <c r="V34" s="98"/>
      <c r="W34" s="1">
        <f>SUM(V29,V35,V41)</f>
        <v>7</v>
      </c>
      <c r="X34" s="76"/>
      <c r="Y34" s="60"/>
    </row>
    <row r="35" spans="1:25" ht="14.4" customHeight="1" x14ac:dyDescent="0.3">
      <c r="A35" s="51" t="s">
        <v>29</v>
      </c>
      <c r="B35" s="52" t="s">
        <v>75</v>
      </c>
      <c r="C35" s="41" t="s">
        <v>19</v>
      </c>
      <c r="D35" s="39" t="s">
        <v>20</v>
      </c>
      <c r="E35" s="53">
        <v>21</v>
      </c>
      <c r="F35" s="21">
        <v>21</v>
      </c>
      <c r="G35" s="21">
        <v>25</v>
      </c>
      <c r="H35" s="21">
        <v>20</v>
      </c>
      <c r="I35" s="21">
        <v>23</v>
      </c>
      <c r="J35" s="21">
        <v>16</v>
      </c>
      <c r="K35" s="21">
        <v>25</v>
      </c>
      <c r="L35" s="67">
        <v>21</v>
      </c>
      <c r="M35" s="21">
        <v>20</v>
      </c>
      <c r="N35" s="21"/>
      <c r="O35" s="23">
        <f>SUM(E35:N36)</f>
        <v>192</v>
      </c>
      <c r="P35" s="25">
        <v>0</v>
      </c>
      <c r="Q35" s="87">
        <f t="shared" ref="Q35" si="8">SUM(O35:P36)</f>
        <v>192</v>
      </c>
      <c r="R35" s="88">
        <f t="shared" ref="R35" si="9">SUM(O37:P38)</f>
        <v>202</v>
      </c>
      <c r="S35" s="89">
        <f t="shared" ref="S35" si="10">SUM(O39:P40)</f>
        <v>180</v>
      </c>
      <c r="T35" s="65">
        <f>_xlfn.RANK.EQ(Q35,$Q$11:Q232)</f>
        <v>1</v>
      </c>
      <c r="U35" s="93">
        <f>_xlfn.RANK.EQ(R35,$R$11:R232)</f>
        <v>1</v>
      </c>
      <c r="V35" s="95">
        <f>_xlfn.RANK.EQ(S35,$S$11:S232)</f>
        <v>2</v>
      </c>
      <c r="W35" s="78"/>
      <c r="X35" s="76"/>
      <c r="Y35" s="60"/>
    </row>
    <row r="36" spans="1:25" ht="14.4" customHeight="1" x14ac:dyDescent="0.3">
      <c r="A36" s="51"/>
      <c r="B36" s="52"/>
      <c r="C36" s="41"/>
      <c r="D36" s="40"/>
      <c r="E36" s="54"/>
      <c r="F36" s="22"/>
      <c r="G36" s="22"/>
      <c r="H36" s="22"/>
      <c r="I36" s="22"/>
      <c r="J36" s="22"/>
      <c r="K36" s="22"/>
      <c r="L36" s="68"/>
      <c r="M36" s="22"/>
      <c r="N36" s="22"/>
      <c r="O36" s="24"/>
      <c r="P36" s="25"/>
      <c r="Q36" s="81"/>
      <c r="R36" s="83"/>
      <c r="S36" s="85"/>
      <c r="T36" s="63"/>
      <c r="U36" s="94"/>
      <c r="V36" s="96"/>
      <c r="W36" s="79"/>
      <c r="X36" s="76"/>
      <c r="Y36" s="60"/>
    </row>
    <row r="37" spans="1:25" ht="14.4" customHeight="1" x14ac:dyDescent="0.3">
      <c r="A37" s="51"/>
      <c r="B37" s="52"/>
      <c r="C37" s="41" t="s">
        <v>22</v>
      </c>
      <c r="D37" s="39" t="s">
        <v>20</v>
      </c>
      <c r="E37" s="55">
        <v>22</v>
      </c>
      <c r="F37" s="55">
        <v>24</v>
      </c>
      <c r="G37" s="55">
        <v>30</v>
      </c>
      <c r="H37" s="55">
        <v>19</v>
      </c>
      <c r="I37" s="55">
        <v>23</v>
      </c>
      <c r="J37" s="55">
        <v>15</v>
      </c>
      <c r="K37" s="55">
        <v>25</v>
      </c>
      <c r="L37" s="44">
        <v>23</v>
      </c>
      <c r="M37" s="44">
        <v>21</v>
      </c>
      <c r="N37" s="44"/>
      <c r="O37" s="26">
        <f>SUM(E37:N38)</f>
        <v>202</v>
      </c>
      <c r="P37" s="28">
        <v>0</v>
      </c>
      <c r="Q37" s="81"/>
      <c r="R37" s="83"/>
      <c r="S37" s="85"/>
      <c r="T37" s="63"/>
      <c r="U37" s="94"/>
      <c r="V37" s="96"/>
      <c r="W37" s="79"/>
      <c r="X37" s="76"/>
      <c r="Y37" s="60"/>
    </row>
    <row r="38" spans="1:25" ht="14.4" customHeight="1" x14ac:dyDescent="0.3">
      <c r="A38" s="51"/>
      <c r="B38" s="52"/>
      <c r="C38" s="41"/>
      <c r="D38" s="40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7"/>
      <c r="P38" s="28"/>
      <c r="Q38" s="81"/>
      <c r="R38" s="83"/>
      <c r="S38" s="85"/>
      <c r="T38" s="63"/>
      <c r="U38" s="94"/>
      <c r="V38" s="96"/>
      <c r="W38" s="79"/>
      <c r="X38" s="76"/>
      <c r="Y38" s="60"/>
    </row>
    <row r="39" spans="1:25" ht="14.4" customHeight="1" x14ac:dyDescent="0.3">
      <c r="A39" s="51"/>
      <c r="B39" s="52"/>
      <c r="C39" s="41" t="s">
        <v>24</v>
      </c>
      <c r="D39" s="39" t="s">
        <v>20</v>
      </c>
      <c r="E39" s="48">
        <v>22</v>
      </c>
      <c r="F39" s="46">
        <v>24</v>
      </c>
      <c r="G39" s="46">
        <v>23</v>
      </c>
      <c r="H39" s="46">
        <v>17</v>
      </c>
      <c r="I39" s="46">
        <v>20</v>
      </c>
      <c r="J39" s="46">
        <v>6</v>
      </c>
      <c r="K39" s="46">
        <v>25</v>
      </c>
      <c r="L39" s="48">
        <v>23</v>
      </c>
      <c r="M39" s="48">
        <v>20</v>
      </c>
      <c r="N39" s="46"/>
      <c r="O39" s="31">
        <f>SUM(E39:N40)</f>
        <v>180</v>
      </c>
      <c r="P39" s="20">
        <v>0</v>
      </c>
      <c r="Q39" s="81"/>
      <c r="R39" s="83"/>
      <c r="S39" s="85"/>
      <c r="T39" s="63"/>
      <c r="U39" s="94"/>
      <c r="V39" s="96"/>
      <c r="W39" s="79"/>
      <c r="X39" s="76"/>
      <c r="Y39" s="60"/>
    </row>
    <row r="40" spans="1:25" ht="14.4" customHeight="1" x14ac:dyDescent="0.3">
      <c r="A40" s="51"/>
      <c r="B40" s="52"/>
      <c r="C40" s="41"/>
      <c r="D40" s="40"/>
      <c r="E40" s="49"/>
      <c r="F40" s="47"/>
      <c r="G40" s="47"/>
      <c r="H40" s="47"/>
      <c r="I40" s="47"/>
      <c r="J40" s="47"/>
      <c r="K40" s="47"/>
      <c r="L40" s="49"/>
      <c r="M40" s="49"/>
      <c r="N40" s="47"/>
      <c r="O40" s="50"/>
      <c r="P40" s="20"/>
      <c r="Q40" s="82"/>
      <c r="R40" s="84"/>
      <c r="S40" s="86"/>
      <c r="T40" s="64"/>
      <c r="U40" s="97"/>
      <c r="V40" s="98"/>
      <c r="W40" s="79"/>
      <c r="X40" s="76"/>
      <c r="Y40" s="60"/>
    </row>
    <row r="41" spans="1:25" ht="14.4" customHeight="1" x14ac:dyDescent="0.3">
      <c r="A41" s="34" t="s">
        <v>30</v>
      </c>
      <c r="B41" s="36" t="s">
        <v>76</v>
      </c>
      <c r="C41" s="38" t="s">
        <v>19</v>
      </c>
      <c r="D41" s="39" t="s">
        <v>20</v>
      </c>
      <c r="E41" s="21">
        <v>14</v>
      </c>
      <c r="F41" s="21">
        <v>5</v>
      </c>
      <c r="G41" s="21">
        <v>17</v>
      </c>
      <c r="H41" s="21">
        <v>20</v>
      </c>
      <c r="I41" s="21">
        <v>14</v>
      </c>
      <c r="J41" s="21">
        <v>16</v>
      </c>
      <c r="K41" s="21">
        <v>20</v>
      </c>
      <c r="L41" s="21">
        <v>17</v>
      </c>
      <c r="M41" s="21">
        <v>18</v>
      </c>
      <c r="N41" s="21"/>
      <c r="O41" s="23">
        <f>SUM(E41:N42)</f>
        <v>141</v>
      </c>
      <c r="P41" s="25">
        <v>0</v>
      </c>
      <c r="Q41" s="87">
        <f t="shared" ref="Q41" si="11">SUM(O41:P42)</f>
        <v>141</v>
      </c>
      <c r="R41" s="88">
        <f t="shared" ref="R41" si="12">SUM(O43:P44)</f>
        <v>180</v>
      </c>
      <c r="S41" s="89">
        <f t="shared" ref="S41" si="13">SUM(O45:P46)</f>
        <v>175</v>
      </c>
      <c r="T41" s="65">
        <f>_xlfn.RANK.EQ(Q41,$Q$11:Q238)</f>
        <v>14</v>
      </c>
      <c r="U41" s="93">
        <f>_xlfn.RANK.EQ(R41,$R$11:R238)</f>
        <v>3</v>
      </c>
      <c r="V41" s="95">
        <f>_xlfn.RANK.EQ(S41,$S$11:S238)</f>
        <v>4</v>
      </c>
      <c r="W41" s="79"/>
      <c r="X41" s="76"/>
      <c r="Y41" s="60"/>
    </row>
    <row r="42" spans="1:25" ht="14.4" customHeight="1" x14ac:dyDescent="0.3">
      <c r="A42" s="34"/>
      <c r="B42" s="36"/>
      <c r="C42" s="38"/>
      <c r="D42" s="40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4"/>
      <c r="P42" s="25"/>
      <c r="Q42" s="81"/>
      <c r="R42" s="83"/>
      <c r="S42" s="85"/>
      <c r="T42" s="63"/>
      <c r="U42" s="94"/>
      <c r="V42" s="96"/>
      <c r="W42" s="79"/>
      <c r="X42" s="76"/>
      <c r="Y42" s="60"/>
    </row>
    <row r="43" spans="1:25" ht="14.4" customHeight="1" x14ac:dyDescent="0.3">
      <c r="A43" s="34"/>
      <c r="B43" s="36"/>
      <c r="C43" s="41" t="s">
        <v>22</v>
      </c>
      <c r="D43" s="39" t="s">
        <v>20</v>
      </c>
      <c r="E43" s="44">
        <v>22</v>
      </c>
      <c r="F43" s="44">
        <v>21</v>
      </c>
      <c r="G43" s="44">
        <v>21</v>
      </c>
      <c r="H43" s="44">
        <v>16</v>
      </c>
      <c r="I43" s="44">
        <v>23</v>
      </c>
      <c r="J43" s="44">
        <v>17</v>
      </c>
      <c r="K43" s="44">
        <v>23</v>
      </c>
      <c r="L43" s="44">
        <v>19</v>
      </c>
      <c r="M43" s="44">
        <v>18</v>
      </c>
      <c r="N43" s="44"/>
      <c r="O43" s="26">
        <f>SUM(E43:N44)</f>
        <v>180</v>
      </c>
      <c r="P43" s="28">
        <v>0</v>
      </c>
      <c r="Q43" s="81"/>
      <c r="R43" s="83"/>
      <c r="S43" s="85"/>
      <c r="T43" s="63"/>
      <c r="U43" s="94"/>
      <c r="V43" s="96"/>
      <c r="W43" s="79"/>
      <c r="X43" s="76"/>
      <c r="Y43" s="60"/>
    </row>
    <row r="44" spans="1:25" ht="14.4" customHeight="1" x14ac:dyDescent="0.3">
      <c r="A44" s="34"/>
      <c r="B44" s="36"/>
      <c r="C44" s="41"/>
      <c r="D44" s="40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7"/>
      <c r="P44" s="28"/>
      <c r="Q44" s="81"/>
      <c r="R44" s="83"/>
      <c r="S44" s="85"/>
      <c r="T44" s="63"/>
      <c r="U44" s="94"/>
      <c r="V44" s="96"/>
      <c r="W44" s="79"/>
      <c r="X44" s="76"/>
      <c r="Y44" s="60"/>
    </row>
    <row r="45" spans="1:25" ht="14.4" customHeight="1" x14ac:dyDescent="0.3">
      <c r="A45" s="34"/>
      <c r="B45" s="36"/>
      <c r="C45" s="41" t="s">
        <v>24</v>
      </c>
      <c r="D45" s="39" t="s">
        <v>20</v>
      </c>
      <c r="E45" s="29">
        <v>22</v>
      </c>
      <c r="F45" s="29">
        <v>24</v>
      </c>
      <c r="G45" s="29">
        <v>17</v>
      </c>
      <c r="H45" s="29">
        <v>19</v>
      </c>
      <c r="I45" s="29">
        <v>21</v>
      </c>
      <c r="J45" s="29">
        <v>14</v>
      </c>
      <c r="K45" s="29">
        <v>21</v>
      </c>
      <c r="L45" s="29">
        <v>19</v>
      </c>
      <c r="M45" s="29">
        <v>18</v>
      </c>
      <c r="N45" s="29"/>
      <c r="O45" s="31">
        <f>SUM(E45:N46)</f>
        <v>175</v>
      </c>
      <c r="P45" s="20">
        <v>0</v>
      </c>
      <c r="Q45" s="81"/>
      <c r="R45" s="83"/>
      <c r="S45" s="85"/>
      <c r="T45" s="63"/>
      <c r="U45" s="94"/>
      <c r="V45" s="96"/>
      <c r="W45" s="79"/>
      <c r="X45" s="76"/>
      <c r="Y45" s="60"/>
    </row>
    <row r="46" spans="1:25" ht="15" customHeight="1" thickBot="1" x14ac:dyDescent="0.35">
      <c r="A46" s="35"/>
      <c r="B46" s="37"/>
      <c r="C46" s="42"/>
      <c r="D46" s="4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2"/>
      <c r="P46" s="33"/>
      <c r="Q46" s="90"/>
      <c r="R46" s="91"/>
      <c r="S46" s="92"/>
      <c r="T46" s="66"/>
      <c r="U46" s="94"/>
      <c r="V46" s="96"/>
      <c r="W46" s="80"/>
      <c r="X46" s="77"/>
      <c r="Y46" s="61"/>
    </row>
    <row r="47" spans="1:25" ht="15.6" customHeight="1" x14ac:dyDescent="0.3">
      <c r="A47" s="51" t="s">
        <v>36</v>
      </c>
      <c r="B47" s="52" t="s">
        <v>77</v>
      </c>
      <c r="C47" s="41" t="s">
        <v>19</v>
      </c>
      <c r="D47" s="39" t="s">
        <v>20</v>
      </c>
      <c r="E47" s="56">
        <v>9</v>
      </c>
      <c r="F47" s="56">
        <v>16</v>
      </c>
      <c r="G47" s="56">
        <v>12</v>
      </c>
      <c r="H47" s="56">
        <v>10</v>
      </c>
      <c r="I47" s="56">
        <v>8</v>
      </c>
      <c r="J47" s="56">
        <v>6</v>
      </c>
      <c r="K47" s="56">
        <v>9</v>
      </c>
      <c r="L47" s="56">
        <v>5</v>
      </c>
      <c r="M47" s="56">
        <v>11</v>
      </c>
      <c r="N47" s="56"/>
      <c r="O47" s="23">
        <f>SUM(E47:N48)</f>
        <v>86</v>
      </c>
      <c r="P47" s="104">
        <v>36</v>
      </c>
      <c r="Q47" s="87">
        <f>SUM(O47:P48)</f>
        <v>122</v>
      </c>
      <c r="R47" s="88">
        <f>SUM(O49:P50)</f>
        <v>107</v>
      </c>
      <c r="S47" s="89">
        <f>SUM(O51:P52)</f>
        <v>114</v>
      </c>
      <c r="T47" s="63">
        <f>_xlfn.RANK.EQ(Q47,$Q$11:Q244)</f>
        <v>18</v>
      </c>
      <c r="U47" s="101">
        <f>_xlfn.RANK.EQ(R47,$R$11:R244)</f>
        <v>25</v>
      </c>
      <c r="V47" s="102">
        <f>_xlfn.RANK.EQ(S47,$S$11:S244)</f>
        <v>24</v>
      </c>
      <c r="W47" s="4" t="s">
        <v>21</v>
      </c>
      <c r="X47" s="103">
        <f>SUM(W50+W52+W48)</f>
        <v>167</v>
      </c>
      <c r="Y47" s="59">
        <f>_xlfn.RANK.EQ(X47,X11:X208,1)</f>
        <v>7</v>
      </c>
    </row>
    <row r="48" spans="1:25" ht="15.6" customHeight="1" x14ac:dyDescent="0.3">
      <c r="A48" s="51"/>
      <c r="B48" s="52"/>
      <c r="C48" s="41"/>
      <c r="D48" s="4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4"/>
      <c r="P48" s="58"/>
      <c r="Q48" s="81"/>
      <c r="R48" s="83"/>
      <c r="S48" s="85"/>
      <c r="T48" s="63"/>
      <c r="U48" s="94"/>
      <c r="V48" s="96"/>
      <c r="W48" s="3">
        <f>SUM(T47,T53,T59)</f>
        <v>57</v>
      </c>
      <c r="X48" s="76"/>
      <c r="Y48" s="60"/>
    </row>
    <row r="49" spans="1:25" ht="15.6" customHeight="1" x14ac:dyDescent="0.3">
      <c r="A49" s="51"/>
      <c r="B49" s="52"/>
      <c r="C49" s="41" t="s">
        <v>22</v>
      </c>
      <c r="D49" s="39" t="s">
        <v>20</v>
      </c>
      <c r="E49" s="44">
        <v>8</v>
      </c>
      <c r="F49" s="44">
        <v>12</v>
      </c>
      <c r="G49" s="44">
        <v>13</v>
      </c>
      <c r="H49" s="44">
        <v>1</v>
      </c>
      <c r="I49" s="44">
        <v>11</v>
      </c>
      <c r="J49" s="44">
        <v>5</v>
      </c>
      <c r="K49" s="44">
        <v>8</v>
      </c>
      <c r="L49" s="44">
        <v>8</v>
      </c>
      <c r="M49" s="44">
        <v>5</v>
      </c>
      <c r="N49" s="44"/>
      <c r="O49" s="26">
        <f>SUM(E49:N50)</f>
        <v>71</v>
      </c>
      <c r="P49" s="28">
        <v>36</v>
      </c>
      <c r="Q49" s="81"/>
      <c r="R49" s="83"/>
      <c r="S49" s="85"/>
      <c r="T49" s="63"/>
      <c r="U49" s="94"/>
      <c r="V49" s="96"/>
      <c r="W49" s="4" t="s">
        <v>23</v>
      </c>
      <c r="X49" s="76"/>
      <c r="Y49" s="60"/>
    </row>
    <row r="50" spans="1:25" ht="15.6" customHeight="1" x14ac:dyDescent="0.3">
      <c r="A50" s="51"/>
      <c r="B50" s="52"/>
      <c r="C50" s="41"/>
      <c r="D50" s="40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7"/>
      <c r="P50" s="28"/>
      <c r="Q50" s="81"/>
      <c r="R50" s="83"/>
      <c r="S50" s="85"/>
      <c r="T50" s="63"/>
      <c r="U50" s="94"/>
      <c r="V50" s="96"/>
      <c r="W50" s="2">
        <f>SUM(U47,U53,U59)</f>
        <v>57</v>
      </c>
      <c r="X50" s="76"/>
      <c r="Y50" s="60"/>
    </row>
    <row r="51" spans="1:25" ht="15.6" customHeight="1" x14ac:dyDescent="0.3">
      <c r="A51" s="51"/>
      <c r="B51" s="52"/>
      <c r="C51" s="41" t="s">
        <v>24</v>
      </c>
      <c r="D51" s="39" t="s">
        <v>20</v>
      </c>
      <c r="E51" s="29">
        <v>8</v>
      </c>
      <c r="F51" s="29">
        <v>14</v>
      </c>
      <c r="G51" s="29">
        <v>14</v>
      </c>
      <c r="H51" s="29">
        <v>1</v>
      </c>
      <c r="I51" s="29">
        <v>10</v>
      </c>
      <c r="J51" s="29">
        <v>7</v>
      </c>
      <c r="K51" s="29">
        <v>8</v>
      </c>
      <c r="L51" s="29">
        <v>9</v>
      </c>
      <c r="M51" s="29">
        <v>7</v>
      </c>
      <c r="N51" s="29"/>
      <c r="O51" s="31">
        <f>SUM(E51:N52)</f>
        <v>78</v>
      </c>
      <c r="P51" s="20">
        <v>36</v>
      </c>
      <c r="Q51" s="81"/>
      <c r="R51" s="83"/>
      <c r="S51" s="85"/>
      <c r="T51" s="63"/>
      <c r="U51" s="94"/>
      <c r="V51" s="96"/>
      <c r="W51" s="4" t="s">
        <v>25</v>
      </c>
      <c r="X51" s="76"/>
      <c r="Y51" s="60"/>
    </row>
    <row r="52" spans="1:25" ht="15.6" customHeight="1" x14ac:dyDescent="0.3">
      <c r="A52" s="51"/>
      <c r="B52" s="52"/>
      <c r="C52" s="41"/>
      <c r="D52" s="4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50"/>
      <c r="P52" s="20"/>
      <c r="Q52" s="82"/>
      <c r="R52" s="84"/>
      <c r="S52" s="86"/>
      <c r="T52" s="64"/>
      <c r="U52" s="97"/>
      <c r="V52" s="98"/>
      <c r="W52" s="1">
        <f>SUM(V47,V53,V59)</f>
        <v>53</v>
      </c>
      <c r="X52" s="76"/>
      <c r="Y52" s="60"/>
    </row>
    <row r="53" spans="1:25" ht="14.4" customHeight="1" x14ac:dyDescent="0.3">
      <c r="A53" s="51" t="s">
        <v>37</v>
      </c>
      <c r="B53" s="52" t="s">
        <v>78</v>
      </c>
      <c r="C53" s="41" t="s">
        <v>19</v>
      </c>
      <c r="D53" s="39" t="s">
        <v>20</v>
      </c>
      <c r="E53" s="105">
        <v>8</v>
      </c>
      <c r="F53" s="56">
        <v>3</v>
      </c>
      <c r="G53" s="56">
        <v>8</v>
      </c>
      <c r="H53" s="56">
        <v>13</v>
      </c>
      <c r="I53" s="56">
        <v>13</v>
      </c>
      <c r="J53" s="56">
        <v>5</v>
      </c>
      <c r="K53" s="56">
        <v>12</v>
      </c>
      <c r="L53" s="56">
        <v>13</v>
      </c>
      <c r="M53" s="56">
        <v>4</v>
      </c>
      <c r="N53" s="56"/>
      <c r="O53" s="23">
        <f>SUM(E53:N54)</f>
        <v>79</v>
      </c>
      <c r="P53" s="25">
        <v>27</v>
      </c>
      <c r="Q53" s="87">
        <f>SUM(O53:P54)</f>
        <v>106</v>
      </c>
      <c r="R53" s="88">
        <f t="shared" ref="R53" si="14">SUM(O55:P56)</f>
        <v>123</v>
      </c>
      <c r="S53" s="89">
        <f t="shared" ref="S53" si="15">SUM(O57:P58)</f>
        <v>137</v>
      </c>
      <c r="T53" s="65">
        <f>_xlfn.RANK.EQ(Q53,$Q$11:Q250)</f>
        <v>24</v>
      </c>
      <c r="U53" s="93">
        <f>_xlfn.RANK.EQ(R53,$R$11:R250)</f>
        <v>21</v>
      </c>
      <c r="V53" s="95">
        <f>_xlfn.RANK.EQ(S53,$S$11:S250)</f>
        <v>16</v>
      </c>
      <c r="W53" s="78"/>
      <c r="X53" s="76"/>
      <c r="Y53" s="60"/>
    </row>
    <row r="54" spans="1:25" ht="14.4" customHeight="1" x14ac:dyDescent="0.3">
      <c r="A54" s="51"/>
      <c r="B54" s="52"/>
      <c r="C54" s="41"/>
      <c r="D54" s="40"/>
      <c r="E54" s="58"/>
      <c r="F54" s="22"/>
      <c r="G54" s="22"/>
      <c r="H54" s="22"/>
      <c r="I54" s="22"/>
      <c r="J54" s="22"/>
      <c r="K54" s="22"/>
      <c r="L54" s="22"/>
      <c r="M54" s="22"/>
      <c r="N54" s="22"/>
      <c r="O54" s="24"/>
      <c r="P54" s="25"/>
      <c r="Q54" s="81"/>
      <c r="R54" s="83"/>
      <c r="S54" s="85"/>
      <c r="T54" s="63"/>
      <c r="U54" s="94"/>
      <c r="V54" s="96"/>
      <c r="W54" s="79"/>
      <c r="X54" s="76"/>
      <c r="Y54" s="60"/>
    </row>
    <row r="55" spans="1:25" ht="14.4" customHeight="1" x14ac:dyDescent="0.3">
      <c r="A55" s="51"/>
      <c r="B55" s="52"/>
      <c r="C55" s="41" t="s">
        <v>22</v>
      </c>
      <c r="D55" s="39" t="s">
        <v>20</v>
      </c>
      <c r="E55" s="106">
        <v>9</v>
      </c>
      <c r="F55" s="44">
        <v>13</v>
      </c>
      <c r="G55" s="44">
        <v>16</v>
      </c>
      <c r="H55" s="44">
        <v>12</v>
      </c>
      <c r="I55" s="44">
        <v>6</v>
      </c>
      <c r="J55" s="44">
        <v>8</v>
      </c>
      <c r="K55" s="44">
        <v>16</v>
      </c>
      <c r="L55" s="44">
        <v>6</v>
      </c>
      <c r="M55" s="44">
        <v>10</v>
      </c>
      <c r="N55" s="44"/>
      <c r="O55" s="26">
        <f>SUM(E55:N56)</f>
        <v>96</v>
      </c>
      <c r="P55" s="28">
        <v>27</v>
      </c>
      <c r="Q55" s="81"/>
      <c r="R55" s="83"/>
      <c r="S55" s="85"/>
      <c r="T55" s="63"/>
      <c r="U55" s="94"/>
      <c r="V55" s="96"/>
      <c r="W55" s="79"/>
      <c r="X55" s="76"/>
      <c r="Y55" s="60"/>
    </row>
    <row r="56" spans="1:25" ht="14.4" customHeight="1" x14ac:dyDescent="0.3">
      <c r="A56" s="51"/>
      <c r="B56" s="52"/>
      <c r="C56" s="41"/>
      <c r="D56" s="40"/>
      <c r="E56" s="107"/>
      <c r="F56" s="45"/>
      <c r="G56" s="45"/>
      <c r="H56" s="45"/>
      <c r="I56" s="45"/>
      <c r="J56" s="45"/>
      <c r="K56" s="45"/>
      <c r="L56" s="45"/>
      <c r="M56" s="45"/>
      <c r="N56" s="45"/>
      <c r="O56" s="27"/>
      <c r="P56" s="28"/>
      <c r="Q56" s="81"/>
      <c r="R56" s="83"/>
      <c r="S56" s="85"/>
      <c r="T56" s="63"/>
      <c r="U56" s="94"/>
      <c r="V56" s="96"/>
      <c r="W56" s="79"/>
      <c r="X56" s="76"/>
      <c r="Y56" s="60"/>
    </row>
    <row r="57" spans="1:25" ht="14.4" customHeight="1" x14ac:dyDescent="0.3">
      <c r="A57" s="51"/>
      <c r="B57" s="52"/>
      <c r="C57" s="41" t="s">
        <v>24</v>
      </c>
      <c r="D57" s="39" t="s">
        <v>20</v>
      </c>
      <c r="E57" s="29">
        <v>10</v>
      </c>
      <c r="F57" s="29">
        <v>15</v>
      </c>
      <c r="G57" s="29">
        <v>12</v>
      </c>
      <c r="H57" s="29">
        <v>12</v>
      </c>
      <c r="I57" s="29">
        <v>16</v>
      </c>
      <c r="J57" s="29">
        <v>10</v>
      </c>
      <c r="K57" s="29">
        <v>14</v>
      </c>
      <c r="L57" s="29">
        <v>9</v>
      </c>
      <c r="M57" s="29">
        <v>12</v>
      </c>
      <c r="N57" s="29"/>
      <c r="O57" s="31">
        <f>SUM(E57:N58)</f>
        <v>110</v>
      </c>
      <c r="P57" s="20">
        <v>27</v>
      </c>
      <c r="Q57" s="81"/>
      <c r="R57" s="83"/>
      <c r="S57" s="85"/>
      <c r="T57" s="63"/>
      <c r="U57" s="94"/>
      <c r="V57" s="96"/>
      <c r="W57" s="79"/>
      <c r="X57" s="76"/>
      <c r="Y57" s="60"/>
    </row>
    <row r="58" spans="1:25" ht="14.4" customHeight="1" x14ac:dyDescent="0.3">
      <c r="A58" s="51"/>
      <c r="B58" s="52"/>
      <c r="C58" s="41"/>
      <c r="D58" s="4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50"/>
      <c r="P58" s="20"/>
      <c r="Q58" s="82"/>
      <c r="R58" s="84"/>
      <c r="S58" s="86"/>
      <c r="T58" s="64"/>
      <c r="U58" s="97"/>
      <c r="V58" s="98"/>
      <c r="W58" s="79"/>
      <c r="X58" s="76"/>
      <c r="Y58" s="60"/>
    </row>
    <row r="59" spans="1:25" ht="14.4" customHeight="1" x14ac:dyDescent="0.3">
      <c r="A59" s="51" t="s">
        <v>38</v>
      </c>
      <c r="B59" s="36" t="s">
        <v>79</v>
      </c>
      <c r="C59" s="38" t="s">
        <v>19</v>
      </c>
      <c r="D59" s="39" t="s">
        <v>20</v>
      </c>
      <c r="E59" s="56">
        <v>10</v>
      </c>
      <c r="F59" s="56">
        <v>5</v>
      </c>
      <c r="G59" s="56">
        <v>16</v>
      </c>
      <c r="H59" s="56">
        <v>15</v>
      </c>
      <c r="I59" s="56">
        <v>10</v>
      </c>
      <c r="J59" s="56">
        <v>9</v>
      </c>
      <c r="K59" s="56">
        <v>15</v>
      </c>
      <c r="L59" s="56">
        <v>15</v>
      </c>
      <c r="M59" s="56">
        <v>17</v>
      </c>
      <c r="N59" s="56"/>
      <c r="O59" s="23">
        <f>SUM(E59:N60)</f>
        <v>112</v>
      </c>
      <c r="P59" s="25">
        <v>27</v>
      </c>
      <c r="Q59" s="87">
        <f t="shared" ref="Q59" si="16">SUM(O59:P60)</f>
        <v>139</v>
      </c>
      <c r="R59" s="88">
        <f t="shared" ref="R59" si="17">SUM(O61:P62)</f>
        <v>146</v>
      </c>
      <c r="S59" s="89">
        <f t="shared" ref="S59" si="18">SUM(O63:P64)</f>
        <v>147</v>
      </c>
      <c r="T59" s="65">
        <f>_xlfn.RANK.EQ(Q59,$Q$11:Q256)</f>
        <v>15</v>
      </c>
      <c r="U59" s="93">
        <f>_xlfn.RANK.EQ(R59,$R$11:R256)</f>
        <v>11</v>
      </c>
      <c r="V59" s="95">
        <f>_xlfn.RANK.EQ(S59,$S$11:S256)</f>
        <v>13</v>
      </c>
      <c r="W59" s="79"/>
      <c r="X59" s="76"/>
      <c r="Y59" s="60"/>
    </row>
    <row r="60" spans="1:25" ht="14.4" customHeight="1" x14ac:dyDescent="0.3">
      <c r="A60" s="51"/>
      <c r="B60" s="36"/>
      <c r="C60" s="38"/>
      <c r="D60" s="4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4"/>
      <c r="P60" s="25"/>
      <c r="Q60" s="81"/>
      <c r="R60" s="83"/>
      <c r="S60" s="85"/>
      <c r="T60" s="63"/>
      <c r="U60" s="94"/>
      <c r="V60" s="96"/>
      <c r="W60" s="79"/>
      <c r="X60" s="76"/>
      <c r="Y60" s="60"/>
    </row>
    <row r="61" spans="1:25" ht="14.4" customHeight="1" x14ac:dyDescent="0.3">
      <c r="A61" s="51"/>
      <c r="B61" s="36"/>
      <c r="C61" s="41" t="s">
        <v>22</v>
      </c>
      <c r="D61" s="39" t="s">
        <v>20</v>
      </c>
      <c r="E61" s="44">
        <v>13</v>
      </c>
      <c r="F61" s="44">
        <v>14</v>
      </c>
      <c r="G61" s="44">
        <v>15</v>
      </c>
      <c r="H61" s="44">
        <v>14</v>
      </c>
      <c r="I61" s="44">
        <v>14</v>
      </c>
      <c r="J61" s="44">
        <v>8</v>
      </c>
      <c r="K61" s="44">
        <v>16</v>
      </c>
      <c r="L61" s="44">
        <v>11</v>
      </c>
      <c r="M61" s="44">
        <v>14</v>
      </c>
      <c r="N61" s="44"/>
      <c r="O61" s="26">
        <f>SUM(E61:N62)</f>
        <v>119</v>
      </c>
      <c r="P61" s="28">
        <v>27</v>
      </c>
      <c r="Q61" s="81"/>
      <c r="R61" s="83"/>
      <c r="S61" s="85"/>
      <c r="T61" s="63"/>
      <c r="U61" s="94"/>
      <c r="V61" s="96"/>
      <c r="W61" s="79"/>
      <c r="X61" s="76"/>
      <c r="Y61" s="60"/>
    </row>
    <row r="62" spans="1:25" ht="14.4" customHeight="1" x14ac:dyDescent="0.3">
      <c r="A62" s="51"/>
      <c r="B62" s="36"/>
      <c r="C62" s="41"/>
      <c r="D62" s="40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7"/>
      <c r="P62" s="28"/>
      <c r="Q62" s="81"/>
      <c r="R62" s="83"/>
      <c r="S62" s="85"/>
      <c r="T62" s="63"/>
      <c r="U62" s="94"/>
      <c r="V62" s="96"/>
      <c r="W62" s="79"/>
      <c r="X62" s="76"/>
      <c r="Y62" s="60"/>
    </row>
    <row r="63" spans="1:25" ht="14.4" customHeight="1" x14ac:dyDescent="0.3">
      <c r="A63" s="51"/>
      <c r="B63" s="36"/>
      <c r="C63" s="41" t="s">
        <v>24</v>
      </c>
      <c r="D63" s="39" t="s">
        <v>20</v>
      </c>
      <c r="E63" s="29">
        <v>12</v>
      </c>
      <c r="F63" s="29">
        <v>17</v>
      </c>
      <c r="G63" s="29">
        <v>12</v>
      </c>
      <c r="H63" s="29">
        <v>16</v>
      </c>
      <c r="I63" s="29">
        <v>14</v>
      </c>
      <c r="J63" s="29">
        <v>8</v>
      </c>
      <c r="K63" s="29">
        <v>15</v>
      </c>
      <c r="L63" s="29">
        <v>12</v>
      </c>
      <c r="M63" s="29">
        <v>14</v>
      </c>
      <c r="N63" s="29"/>
      <c r="O63" s="31">
        <f>SUM(E63:N64)</f>
        <v>120</v>
      </c>
      <c r="P63" s="20">
        <v>27</v>
      </c>
      <c r="Q63" s="81"/>
      <c r="R63" s="83"/>
      <c r="S63" s="85"/>
      <c r="T63" s="63"/>
      <c r="U63" s="94"/>
      <c r="V63" s="96"/>
      <c r="W63" s="79"/>
      <c r="X63" s="76"/>
      <c r="Y63" s="60"/>
    </row>
    <row r="64" spans="1:25" ht="15" customHeight="1" thickBot="1" x14ac:dyDescent="0.35">
      <c r="A64" s="108"/>
      <c r="B64" s="37"/>
      <c r="C64" s="42"/>
      <c r="D64" s="43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2"/>
      <c r="P64" s="33"/>
      <c r="Q64" s="90"/>
      <c r="R64" s="91"/>
      <c r="S64" s="92"/>
      <c r="T64" s="66"/>
      <c r="U64" s="94"/>
      <c r="V64" s="100"/>
      <c r="W64" s="80"/>
      <c r="X64" s="77"/>
      <c r="Y64" s="61"/>
    </row>
    <row r="65" spans="1:25" ht="15.6" customHeight="1" x14ac:dyDescent="0.3">
      <c r="A65" s="109" t="s">
        <v>39</v>
      </c>
      <c r="B65" s="52" t="s">
        <v>80</v>
      </c>
      <c r="C65" s="41" t="s">
        <v>19</v>
      </c>
      <c r="D65" s="39" t="s">
        <v>20</v>
      </c>
      <c r="E65" s="23">
        <v>13</v>
      </c>
      <c r="F65" s="104">
        <v>17</v>
      </c>
      <c r="G65" s="56">
        <v>20</v>
      </c>
      <c r="H65" s="23">
        <v>15</v>
      </c>
      <c r="I65" s="23">
        <v>16</v>
      </c>
      <c r="J65" s="23">
        <v>3</v>
      </c>
      <c r="K65" s="23">
        <v>11</v>
      </c>
      <c r="L65" s="104">
        <v>11</v>
      </c>
      <c r="M65" s="56">
        <v>16</v>
      </c>
      <c r="N65" s="23"/>
      <c r="O65" s="23">
        <f>SUM(E65:N66)</f>
        <v>122</v>
      </c>
      <c r="P65" s="104">
        <v>27</v>
      </c>
      <c r="Q65" s="87">
        <f>SUM(O65:P66)</f>
        <v>149</v>
      </c>
      <c r="R65" s="88">
        <f>SUM(O67:P68)</f>
        <v>158</v>
      </c>
      <c r="S65" s="89">
        <f>SUM(O69:P70)</f>
        <v>173</v>
      </c>
      <c r="T65" s="63">
        <f>_xlfn.RANK.EQ(Q65,$Q$11:Q262)</f>
        <v>12</v>
      </c>
      <c r="U65" s="101">
        <f>_xlfn.RANK.EQ(R65,$R$11:R262)</f>
        <v>8</v>
      </c>
      <c r="V65" s="96">
        <f>_xlfn.RANK.EQ(S65,$S$11:S262)</f>
        <v>5</v>
      </c>
      <c r="W65" s="4" t="s">
        <v>21</v>
      </c>
      <c r="X65" s="103">
        <f>SUM(W68+W70+W66)</f>
        <v>63</v>
      </c>
      <c r="Y65" s="59">
        <f>_xlfn.RANK.EQ(X65,X11:X208,1)</f>
        <v>3</v>
      </c>
    </row>
    <row r="66" spans="1:25" ht="15.6" customHeight="1" x14ac:dyDescent="0.3">
      <c r="A66" s="51"/>
      <c r="B66" s="52"/>
      <c r="C66" s="41"/>
      <c r="D66" s="40"/>
      <c r="E66" s="24"/>
      <c r="F66" s="58"/>
      <c r="G66" s="75"/>
      <c r="H66" s="24"/>
      <c r="I66" s="24"/>
      <c r="J66" s="24"/>
      <c r="K66" s="24"/>
      <c r="L66" s="58"/>
      <c r="M66" s="75"/>
      <c r="N66" s="24"/>
      <c r="O66" s="24"/>
      <c r="P66" s="58"/>
      <c r="Q66" s="81"/>
      <c r="R66" s="83"/>
      <c r="S66" s="85"/>
      <c r="T66" s="63"/>
      <c r="U66" s="94"/>
      <c r="V66" s="96"/>
      <c r="W66" s="3">
        <f>SUM(T65,T71,T77)</f>
        <v>19</v>
      </c>
      <c r="X66" s="76"/>
      <c r="Y66" s="60"/>
    </row>
    <row r="67" spans="1:25" ht="15.6" customHeight="1" x14ac:dyDescent="0.3">
      <c r="A67" s="51"/>
      <c r="B67" s="52"/>
      <c r="C67" s="41" t="s">
        <v>22</v>
      </c>
      <c r="D67" s="39" t="s">
        <v>20</v>
      </c>
      <c r="E67" s="44">
        <v>14</v>
      </c>
      <c r="F67" s="44">
        <v>19</v>
      </c>
      <c r="G67" s="44">
        <v>20</v>
      </c>
      <c r="H67" s="44">
        <v>14</v>
      </c>
      <c r="I67" s="44">
        <v>15</v>
      </c>
      <c r="J67" s="44">
        <v>11</v>
      </c>
      <c r="K67" s="44">
        <v>14</v>
      </c>
      <c r="L67" s="44">
        <v>10</v>
      </c>
      <c r="M67" s="44">
        <v>14</v>
      </c>
      <c r="N67" s="44"/>
      <c r="O67" s="26">
        <f>SUM(E67:N68)</f>
        <v>131</v>
      </c>
      <c r="P67" s="28">
        <v>27</v>
      </c>
      <c r="Q67" s="81"/>
      <c r="R67" s="83"/>
      <c r="S67" s="85"/>
      <c r="T67" s="63"/>
      <c r="U67" s="94"/>
      <c r="V67" s="96"/>
      <c r="W67" s="4" t="s">
        <v>23</v>
      </c>
      <c r="X67" s="76"/>
      <c r="Y67" s="60"/>
    </row>
    <row r="68" spans="1:25" ht="15.6" customHeight="1" x14ac:dyDescent="0.3">
      <c r="A68" s="51"/>
      <c r="B68" s="52"/>
      <c r="C68" s="41"/>
      <c r="D68" s="40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7"/>
      <c r="P68" s="28"/>
      <c r="Q68" s="81"/>
      <c r="R68" s="83"/>
      <c r="S68" s="85"/>
      <c r="T68" s="63"/>
      <c r="U68" s="94"/>
      <c r="V68" s="96"/>
      <c r="W68" s="2">
        <f>SUM(U65,U71,U77)</f>
        <v>26</v>
      </c>
      <c r="X68" s="76"/>
      <c r="Y68" s="60"/>
    </row>
    <row r="69" spans="1:25" ht="15.6" customHeight="1" x14ac:dyDescent="0.3">
      <c r="A69" s="51"/>
      <c r="B69" s="52"/>
      <c r="C69" s="41" t="s">
        <v>24</v>
      </c>
      <c r="D69" s="39" t="s">
        <v>20</v>
      </c>
      <c r="E69" s="29">
        <v>14</v>
      </c>
      <c r="F69" s="29">
        <v>21</v>
      </c>
      <c r="G69" s="29">
        <v>19</v>
      </c>
      <c r="H69" s="29">
        <v>16</v>
      </c>
      <c r="I69" s="29">
        <v>16</v>
      </c>
      <c r="J69" s="29">
        <v>11</v>
      </c>
      <c r="K69" s="29">
        <v>17</v>
      </c>
      <c r="L69" s="29">
        <v>19</v>
      </c>
      <c r="M69" s="29">
        <v>13</v>
      </c>
      <c r="N69" s="29"/>
      <c r="O69" s="31">
        <f>SUM(E69:N70)</f>
        <v>146</v>
      </c>
      <c r="P69" s="20">
        <v>27</v>
      </c>
      <c r="Q69" s="81"/>
      <c r="R69" s="83"/>
      <c r="S69" s="85"/>
      <c r="T69" s="63"/>
      <c r="U69" s="94"/>
      <c r="V69" s="96"/>
      <c r="W69" s="4" t="s">
        <v>25</v>
      </c>
      <c r="X69" s="76"/>
      <c r="Y69" s="60"/>
    </row>
    <row r="70" spans="1:25" ht="15.6" customHeight="1" x14ac:dyDescent="0.3">
      <c r="A70" s="51"/>
      <c r="B70" s="52"/>
      <c r="C70" s="41"/>
      <c r="D70" s="4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50"/>
      <c r="P70" s="20"/>
      <c r="Q70" s="82"/>
      <c r="R70" s="84"/>
      <c r="S70" s="86"/>
      <c r="T70" s="64"/>
      <c r="U70" s="97"/>
      <c r="V70" s="98"/>
      <c r="W70" s="1">
        <f>SUM(V65,V71,V77)</f>
        <v>18</v>
      </c>
      <c r="X70" s="76"/>
      <c r="Y70" s="60"/>
    </row>
    <row r="71" spans="1:25" ht="14.4" customHeight="1" x14ac:dyDescent="0.3">
      <c r="A71" s="51" t="s">
        <v>40</v>
      </c>
      <c r="B71" s="52" t="s">
        <v>81</v>
      </c>
      <c r="C71" s="41" t="s">
        <v>19</v>
      </c>
      <c r="D71" s="39" t="s">
        <v>20</v>
      </c>
      <c r="E71" s="105">
        <v>18</v>
      </c>
      <c r="F71" s="56">
        <v>24</v>
      </c>
      <c r="G71" s="56">
        <v>20</v>
      </c>
      <c r="H71" s="56">
        <v>17</v>
      </c>
      <c r="I71" s="56">
        <v>15</v>
      </c>
      <c r="J71" s="56">
        <v>13</v>
      </c>
      <c r="K71" s="56">
        <v>21</v>
      </c>
      <c r="L71" s="56">
        <v>21</v>
      </c>
      <c r="M71" s="56">
        <v>17</v>
      </c>
      <c r="N71" s="56"/>
      <c r="O71" s="23">
        <f>SUM(E71:N72)</f>
        <v>166</v>
      </c>
      <c r="P71" s="25">
        <v>18</v>
      </c>
      <c r="Q71" s="87">
        <f>SUM(O71:P72)</f>
        <v>184</v>
      </c>
      <c r="R71" s="88">
        <f t="shared" ref="R71" si="19">SUM(O73:P74)</f>
        <v>180</v>
      </c>
      <c r="S71" s="89">
        <f t="shared" ref="S71" si="20">SUM(O75:P76)</f>
        <v>167</v>
      </c>
      <c r="T71" s="65">
        <f>_xlfn.RANK.EQ(Q71,$Q$11:Q268)</f>
        <v>2</v>
      </c>
      <c r="U71" s="93">
        <f>_xlfn.RANK.EQ(R71,$R$11:R268)</f>
        <v>3</v>
      </c>
      <c r="V71" s="95">
        <f>_xlfn.RANK.EQ(S71,$S$11:S268)</f>
        <v>8</v>
      </c>
      <c r="W71" s="78"/>
      <c r="X71" s="76"/>
      <c r="Y71" s="60"/>
    </row>
    <row r="72" spans="1:25" ht="14.4" customHeight="1" x14ac:dyDescent="0.3">
      <c r="A72" s="51"/>
      <c r="B72" s="52"/>
      <c r="C72" s="41"/>
      <c r="D72" s="40"/>
      <c r="E72" s="58"/>
      <c r="F72" s="22"/>
      <c r="G72" s="22"/>
      <c r="H72" s="22"/>
      <c r="I72" s="22"/>
      <c r="J72" s="22"/>
      <c r="K72" s="22"/>
      <c r="L72" s="22"/>
      <c r="M72" s="22"/>
      <c r="N72" s="22"/>
      <c r="O72" s="24"/>
      <c r="P72" s="25"/>
      <c r="Q72" s="81"/>
      <c r="R72" s="83"/>
      <c r="S72" s="85"/>
      <c r="T72" s="63"/>
      <c r="U72" s="94"/>
      <c r="V72" s="96"/>
      <c r="W72" s="79"/>
      <c r="X72" s="76"/>
      <c r="Y72" s="60"/>
    </row>
    <row r="73" spans="1:25" ht="14.4" customHeight="1" x14ac:dyDescent="0.3">
      <c r="A73" s="51"/>
      <c r="B73" s="52"/>
      <c r="C73" s="41" t="s">
        <v>22</v>
      </c>
      <c r="D73" s="39" t="s">
        <v>20</v>
      </c>
      <c r="E73" s="106">
        <v>16</v>
      </c>
      <c r="F73" s="44">
        <v>24</v>
      </c>
      <c r="G73" s="44">
        <v>18</v>
      </c>
      <c r="H73" s="44">
        <v>17</v>
      </c>
      <c r="I73" s="44">
        <v>10</v>
      </c>
      <c r="J73" s="44">
        <v>20</v>
      </c>
      <c r="K73" s="44">
        <v>21</v>
      </c>
      <c r="L73" s="44">
        <v>20</v>
      </c>
      <c r="M73" s="44">
        <v>16</v>
      </c>
      <c r="N73" s="44"/>
      <c r="O73" s="26">
        <f>SUM(E73:N74)</f>
        <v>162</v>
      </c>
      <c r="P73" s="28">
        <v>18</v>
      </c>
      <c r="Q73" s="81"/>
      <c r="R73" s="83"/>
      <c r="S73" s="85"/>
      <c r="T73" s="63"/>
      <c r="U73" s="94"/>
      <c r="V73" s="96"/>
      <c r="W73" s="79"/>
      <c r="X73" s="76"/>
      <c r="Y73" s="60"/>
    </row>
    <row r="74" spans="1:25" ht="14.4" customHeight="1" x14ac:dyDescent="0.3">
      <c r="A74" s="51"/>
      <c r="B74" s="52"/>
      <c r="C74" s="41"/>
      <c r="D74" s="40"/>
      <c r="E74" s="107"/>
      <c r="F74" s="45"/>
      <c r="G74" s="45"/>
      <c r="H74" s="45"/>
      <c r="I74" s="45"/>
      <c r="J74" s="45"/>
      <c r="K74" s="45"/>
      <c r="L74" s="45"/>
      <c r="M74" s="45"/>
      <c r="N74" s="45"/>
      <c r="O74" s="27"/>
      <c r="P74" s="28"/>
      <c r="Q74" s="81"/>
      <c r="R74" s="83"/>
      <c r="S74" s="85"/>
      <c r="T74" s="63"/>
      <c r="U74" s="94"/>
      <c r="V74" s="96"/>
      <c r="W74" s="79"/>
      <c r="X74" s="76"/>
      <c r="Y74" s="60"/>
    </row>
    <row r="75" spans="1:25" ht="14.4" customHeight="1" x14ac:dyDescent="0.3">
      <c r="A75" s="51"/>
      <c r="B75" s="52"/>
      <c r="C75" s="41" t="s">
        <v>24</v>
      </c>
      <c r="D75" s="39" t="s">
        <v>20</v>
      </c>
      <c r="E75" s="29">
        <v>10</v>
      </c>
      <c r="F75" s="29">
        <v>23</v>
      </c>
      <c r="G75" s="29">
        <v>20</v>
      </c>
      <c r="H75" s="29">
        <v>9</v>
      </c>
      <c r="I75" s="29">
        <v>17</v>
      </c>
      <c r="J75" s="29">
        <v>11</v>
      </c>
      <c r="K75" s="29">
        <v>21</v>
      </c>
      <c r="L75" s="29">
        <v>20</v>
      </c>
      <c r="M75" s="29">
        <v>18</v>
      </c>
      <c r="N75" s="29"/>
      <c r="O75" s="31">
        <f>SUM(E75:N76)</f>
        <v>149</v>
      </c>
      <c r="P75" s="20">
        <v>18</v>
      </c>
      <c r="Q75" s="81"/>
      <c r="R75" s="83"/>
      <c r="S75" s="85"/>
      <c r="T75" s="63"/>
      <c r="U75" s="94"/>
      <c r="V75" s="96"/>
      <c r="W75" s="79"/>
      <c r="X75" s="76"/>
      <c r="Y75" s="60"/>
    </row>
    <row r="76" spans="1:25" ht="14.4" customHeight="1" x14ac:dyDescent="0.3">
      <c r="A76" s="51"/>
      <c r="B76" s="52"/>
      <c r="C76" s="41"/>
      <c r="D76" s="4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50"/>
      <c r="P76" s="20"/>
      <c r="Q76" s="82"/>
      <c r="R76" s="84"/>
      <c r="S76" s="86"/>
      <c r="T76" s="64"/>
      <c r="U76" s="97"/>
      <c r="V76" s="98"/>
      <c r="W76" s="79"/>
      <c r="X76" s="76"/>
      <c r="Y76" s="60"/>
    </row>
    <row r="77" spans="1:25" ht="14.4" customHeight="1" x14ac:dyDescent="0.3">
      <c r="A77" s="34" t="s">
        <v>41</v>
      </c>
      <c r="B77" s="36" t="s">
        <v>82</v>
      </c>
      <c r="C77" s="38" t="s">
        <v>19</v>
      </c>
      <c r="D77" s="39" t="s">
        <v>20</v>
      </c>
      <c r="E77" s="105">
        <v>11</v>
      </c>
      <c r="F77" s="56">
        <v>21</v>
      </c>
      <c r="G77" s="56">
        <v>20</v>
      </c>
      <c r="H77" s="56">
        <v>17</v>
      </c>
      <c r="I77" s="56">
        <v>10</v>
      </c>
      <c r="J77" s="56">
        <v>17</v>
      </c>
      <c r="K77" s="56">
        <v>16</v>
      </c>
      <c r="L77" s="56">
        <v>15</v>
      </c>
      <c r="M77" s="56">
        <v>16</v>
      </c>
      <c r="N77" s="56"/>
      <c r="O77" s="23">
        <f>SUM(E77:N78)</f>
        <v>143</v>
      </c>
      <c r="P77" s="25">
        <v>27</v>
      </c>
      <c r="Q77" s="87">
        <f t="shared" ref="Q77" si="21">SUM(O77:P78)</f>
        <v>170</v>
      </c>
      <c r="R77" s="88">
        <f t="shared" ref="R77" si="22">SUM(O79:P80)</f>
        <v>139</v>
      </c>
      <c r="S77" s="89">
        <f t="shared" ref="S77" si="23">SUM(O81:P82)</f>
        <v>173</v>
      </c>
      <c r="T77" s="65">
        <f>_xlfn.RANK.EQ(Q77,$Q$11:Q274)</f>
        <v>5</v>
      </c>
      <c r="U77" s="93">
        <f>_xlfn.RANK.EQ(R77,$R$11:R274)</f>
        <v>15</v>
      </c>
      <c r="V77" s="95">
        <f>_xlfn.RANK.EQ(S77,$S$11:S274)</f>
        <v>5</v>
      </c>
      <c r="W77" s="79"/>
      <c r="X77" s="76"/>
      <c r="Y77" s="60"/>
    </row>
    <row r="78" spans="1:25" ht="14.4" customHeight="1" x14ac:dyDescent="0.3">
      <c r="A78" s="34"/>
      <c r="B78" s="36"/>
      <c r="C78" s="38"/>
      <c r="D78" s="40"/>
      <c r="E78" s="58"/>
      <c r="F78" s="22"/>
      <c r="G78" s="22"/>
      <c r="H78" s="22"/>
      <c r="I78" s="22"/>
      <c r="J78" s="22"/>
      <c r="K78" s="22"/>
      <c r="L78" s="22"/>
      <c r="M78" s="22"/>
      <c r="N78" s="22"/>
      <c r="O78" s="24"/>
      <c r="P78" s="25"/>
      <c r="Q78" s="81"/>
      <c r="R78" s="83"/>
      <c r="S78" s="85"/>
      <c r="T78" s="63"/>
      <c r="U78" s="94"/>
      <c r="V78" s="96"/>
      <c r="W78" s="79"/>
      <c r="X78" s="76"/>
      <c r="Y78" s="60"/>
    </row>
    <row r="79" spans="1:25" ht="14.4" customHeight="1" x14ac:dyDescent="0.3">
      <c r="A79" s="34"/>
      <c r="B79" s="36"/>
      <c r="C79" s="41" t="s">
        <v>22</v>
      </c>
      <c r="D79" s="39" t="s">
        <v>20</v>
      </c>
      <c r="E79" s="106">
        <v>9</v>
      </c>
      <c r="F79" s="44">
        <v>21</v>
      </c>
      <c r="G79" s="44">
        <v>18</v>
      </c>
      <c r="H79" s="44">
        <v>17</v>
      </c>
      <c r="I79" s="44">
        <v>16</v>
      </c>
      <c r="J79" s="44">
        <v>1</v>
      </c>
      <c r="K79" s="44">
        <v>7</v>
      </c>
      <c r="L79" s="44">
        <v>11</v>
      </c>
      <c r="M79" s="44">
        <v>12</v>
      </c>
      <c r="N79" s="44"/>
      <c r="O79" s="26">
        <f>SUM(E79:N80)</f>
        <v>112</v>
      </c>
      <c r="P79" s="28">
        <v>27</v>
      </c>
      <c r="Q79" s="81"/>
      <c r="R79" s="83"/>
      <c r="S79" s="85"/>
      <c r="T79" s="63"/>
      <c r="U79" s="94"/>
      <c r="V79" s="96"/>
      <c r="W79" s="79"/>
      <c r="X79" s="76"/>
      <c r="Y79" s="60"/>
    </row>
    <row r="80" spans="1:25" ht="14.4" customHeight="1" x14ac:dyDescent="0.3">
      <c r="A80" s="34"/>
      <c r="B80" s="36"/>
      <c r="C80" s="41"/>
      <c r="D80" s="40"/>
      <c r="E80" s="107"/>
      <c r="F80" s="45"/>
      <c r="G80" s="45"/>
      <c r="H80" s="45"/>
      <c r="I80" s="45"/>
      <c r="J80" s="45"/>
      <c r="K80" s="45"/>
      <c r="L80" s="45"/>
      <c r="M80" s="45"/>
      <c r="N80" s="45"/>
      <c r="O80" s="27"/>
      <c r="P80" s="28"/>
      <c r="Q80" s="81"/>
      <c r="R80" s="83"/>
      <c r="S80" s="85"/>
      <c r="T80" s="63"/>
      <c r="U80" s="94"/>
      <c r="V80" s="96"/>
      <c r="W80" s="79"/>
      <c r="X80" s="76"/>
      <c r="Y80" s="60"/>
    </row>
    <row r="81" spans="1:25" ht="14.4" customHeight="1" x14ac:dyDescent="0.3">
      <c r="A81" s="34"/>
      <c r="B81" s="36"/>
      <c r="C81" s="41" t="s">
        <v>24</v>
      </c>
      <c r="D81" s="39" t="s">
        <v>20</v>
      </c>
      <c r="E81" s="113">
        <v>14</v>
      </c>
      <c r="F81" s="114">
        <v>21</v>
      </c>
      <c r="G81" s="29">
        <v>19</v>
      </c>
      <c r="H81" s="29">
        <v>16</v>
      </c>
      <c r="I81" s="29">
        <v>16</v>
      </c>
      <c r="J81" s="110">
        <v>11</v>
      </c>
      <c r="K81" s="29">
        <v>17</v>
      </c>
      <c r="L81" s="29">
        <v>19</v>
      </c>
      <c r="M81" s="29">
        <v>13</v>
      </c>
      <c r="N81" s="29"/>
      <c r="O81" s="31">
        <f>SUM(E81:N82)</f>
        <v>146</v>
      </c>
      <c r="P81" s="20">
        <v>27</v>
      </c>
      <c r="Q81" s="81"/>
      <c r="R81" s="83"/>
      <c r="S81" s="85"/>
      <c r="T81" s="63"/>
      <c r="U81" s="94"/>
      <c r="V81" s="96"/>
      <c r="W81" s="79"/>
      <c r="X81" s="76"/>
      <c r="Y81" s="60"/>
    </row>
    <row r="82" spans="1:25" ht="15" customHeight="1" thickBot="1" x14ac:dyDescent="0.35">
      <c r="A82" s="35"/>
      <c r="B82" s="37"/>
      <c r="C82" s="42"/>
      <c r="D82" s="43"/>
      <c r="E82" s="111"/>
      <c r="F82" s="115"/>
      <c r="G82" s="112"/>
      <c r="H82" s="112"/>
      <c r="I82" s="112"/>
      <c r="J82" s="111"/>
      <c r="K82" s="112"/>
      <c r="L82" s="112"/>
      <c r="M82" s="112"/>
      <c r="N82" s="112"/>
      <c r="O82" s="32"/>
      <c r="P82" s="33"/>
      <c r="Q82" s="90"/>
      <c r="R82" s="91"/>
      <c r="S82" s="92"/>
      <c r="T82" s="63"/>
      <c r="U82" s="99"/>
      <c r="V82" s="100"/>
      <c r="W82" s="80"/>
      <c r="X82" s="77"/>
      <c r="Y82" s="61"/>
    </row>
    <row r="83" spans="1:25" ht="15.6" customHeight="1" x14ac:dyDescent="0.3">
      <c r="A83" s="51" t="s">
        <v>42</v>
      </c>
      <c r="B83" s="52" t="s">
        <v>83</v>
      </c>
      <c r="C83" s="41" t="s">
        <v>19</v>
      </c>
      <c r="D83" s="39" t="s">
        <v>20</v>
      </c>
      <c r="E83" s="57">
        <v>9</v>
      </c>
      <c r="F83" s="21">
        <v>13</v>
      </c>
      <c r="G83" s="116">
        <v>11</v>
      </c>
      <c r="H83" s="117">
        <v>15</v>
      </c>
      <c r="I83" s="117">
        <v>10</v>
      </c>
      <c r="J83" s="21">
        <v>8</v>
      </c>
      <c r="K83" s="116">
        <v>9</v>
      </c>
      <c r="L83" s="117">
        <v>7</v>
      </c>
      <c r="M83" s="117">
        <v>10</v>
      </c>
      <c r="N83" s="119"/>
      <c r="O83" s="23">
        <f>SUM(E83:N84)</f>
        <v>92</v>
      </c>
      <c r="P83" s="104">
        <v>36</v>
      </c>
      <c r="Q83" s="87">
        <f>SUM(O83:P84)</f>
        <v>128</v>
      </c>
      <c r="R83" s="88">
        <f>SUM(O85:P86)</f>
        <v>135</v>
      </c>
      <c r="S83" s="89">
        <f>SUM(O87:P88)</f>
        <v>126</v>
      </c>
      <c r="T83" s="62">
        <f>_xlfn.RANK.EQ(Q83,$Q$11:Q280)</f>
        <v>17</v>
      </c>
      <c r="U83" s="94">
        <f>_xlfn.RANK.EQ(R83,$R$11:R280)</f>
        <v>16</v>
      </c>
      <c r="V83" s="96">
        <f>_xlfn.RANK.EQ(S83,$S$11:S280)</f>
        <v>21</v>
      </c>
      <c r="W83" s="4" t="s">
        <v>21</v>
      </c>
      <c r="X83" s="103">
        <f>SUM(W86+W88+W84)</f>
        <v>163</v>
      </c>
      <c r="Y83" s="59">
        <f>_xlfn.RANK.EQ(X83,X11:X208,1)</f>
        <v>6</v>
      </c>
    </row>
    <row r="84" spans="1:25" ht="15.6" customHeight="1" x14ac:dyDescent="0.3">
      <c r="A84" s="51"/>
      <c r="B84" s="52"/>
      <c r="C84" s="41"/>
      <c r="D84" s="40"/>
      <c r="E84" s="58"/>
      <c r="F84" s="22"/>
      <c r="G84" s="58"/>
      <c r="H84" s="118"/>
      <c r="I84" s="118"/>
      <c r="J84" s="22"/>
      <c r="K84" s="58"/>
      <c r="L84" s="118"/>
      <c r="M84" s="118"/>
      <c r="N84" s="75"/>
      <c r="O84" s="24"/>
      <c r="P84" s="58"/>
      <c r="Q84" s="81"/>
      <c r="R84" s="83"/>
      <c r="S84" s="85"/>
      <c r="T84" s="63"/>
      <c r="U84" s="94"/>
      <c r="V84" s="96"/>
      <c r="W84" s="3">
        <f>SUM(T83,T89,T95)</f>
        <v>54</v>
      </c>
      <c r="X84" s="76"/>
      <c r="Y84" s="60"/>
    </row>
    <row r="85" spans="1:25" ht="15.6" customHeight="1" x14ac:dyDescent="0.3">
      <c r="A85" s="51"/>
      <c r="B85" s="52"/>
      <c r="C85" s="41" t="s">
        <v>22</v>
      </c>
      <c r="D85" s="39" t="s">
        <v>20</v>
      </c>
      <c r="E85" s="106">
        <v>10</v>
      </c>
      <c r="F85" s="44">
        <v>14</v>
      </c>
      <c r="G85" s="44">
        <v>16</v>
      </c>
      <c r="H85" s="44">
        <v>12</v>
      </c>
      <c r="I85" s="44">
        <v>12</v>
      </c>
      <c r="J85" s="44">
        <v>6</v>
      </c>
      <c r="K85" s="44">
        <v>11</v>
      </c>
      <c r="L85" s="44">
        <v>8</v>
      </c>
      <c r="M85" s="44">
        <v>10</v>
      </c>
      <c r="N85" s="44"/>
      <c r="O85" s="26">
        <f>SUM(E85:N86)</f>
        <v>99</v>
      </c>
      <c r="P85" s="28">
        <v>36</v>
      </c>
      <c r="Q85" s="81"/>
      <c r="R85" s="83"/>
      <c r="S85" s="85"/>
      <c r="T85" s="63"/>
      <c r="U85" s="94"/>
      <c r="V85" s="96"/>
      <c r="W85" s="4" t="s">
        <v>23</v>
      </c>
      <c r="X85" s="76"/>
      <c r="Y85" s="60"/>
    </row>
    <row r="86" spans="1:25" ht="15.6" customHeight="1" x14ac:dyDescent="0.3">
      <c r="A86" s="51"/>
      <c r="B86" s="52"/>
      <c r="C86" s="41"/>
      <c r="D86" s="40"/>
      <c r="E86" s="107"/>
      <c r="F86" s="45"/>
      <c r="G86" s="45"/>
      <c r="H86" s="45"/>
      <c r="I86" s="45"/>
      <c r="J86" s="45"/>
      <c r="K86" s="45"/>
      <c r="L86" s="45"/>
      <c r="M86" s="45"/>
      <c r="N86" s="45"/>
      <c r="O86" s="27"/>
      <c r="P86" s="28"/>
      <c r="Q86" s="81"/>
      <c r="R86" s="83"/>
      <c r="S86" s="85"/>
      <c r="T86" s="63"/>
      <c r="U86" s="94"/>
      <c r="V86" s="96"/>
      <c r="W86" s="2">
        <f>SUM(U83,U89,U95)</f>
        <v>49</v>
      </c>
      <c r="X86" s="76"/>
      <c r="Y86" s="60"/>
    </row>
    <row r="87" spans="1:25" ht="15.6" customHeight="1" x14ac:dyDescent="0.3">
      <c r="A87" s="51"/>
      <c r="B87" s="52"/>
      <c r="C87" s="41" t="s">
        <v>24</v>
      </c>
      <c r="D87" s="39" t="s">
        <v>20</v>
      </c>
      <c r="E87" s="29">
        <v>10</v>
      </c>
      <c r="F87" s="29">
        <v>15</v>
      </c>
      <c r="G87" s="29">
        <v>18</v>
      </c>
      <c r="H87" s="29">
        <v>3</v>
      </c>
      <c r="I87" s="29">
        <v>12</v>
      </c>
      <c r="J87" s="29">
        <v>7</v>
      </c>
      <c r="K87" s="29">
        <v>10</v>
      </c>
      <c r="L87" s="29">
        <v>9</v>
      </c>
      <c r="M87" s="29">
        <v>6</v>
      </c>
      <c r="N87" s="29"/>
      <c r="O87" s="31">
        <f>SUM(E87:N88)</f>
        <v>90</v>
      </c>
      <c r="P87" s="20">
        <v>36</v>
      </c>
      <c r="Q87" s="81"/>
      <c r="R87" s="83"/>
      <c r="S87" s="85"/>
      <c r="T87" s="63"/>
      <c r="U87" s="94"/>
      <c r="V87" s="96"/>
      <c r="W87" s="4" t="s">
        <v>25</v>
      </c>
      <c r="X87" s="76"/>
      <c r="Y87" s="60"/>
    </row>
    <row r="88" spans="1:25" ht="15.6" customHeight="1" x14ac:dyDescent="0.3">
      <c r="A88" s="51"/>
      <c r="B88" s="52"/>
      <c r="C88" s="41"/>
      <c r="D88" s="4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0"/>
      <c r="P88" s="20"/>
      <c r="Q88" s="82"/>
      <c r="R88" s="84"/>
      <c r="S88" s="86"/>
      <c r="T88" s="64"/>
      <c r="U88" s="97"/>
      <c r="V88" s="98"/>
      <c r="W88" s="1">
        <f>SUM(V83,V89,V95)</f>
        <v>60</v>
      </c>
      <c r="X88" s="76"/>
      <c r="Y88" s="60"/>
    </row>
    <row r="89" spans="1:25" ht="14.4" customHeight="1" x14ac:dyDescent="0.3">
      <c r="A89" s="51" t="s">
        <v>43</v>
      </c>
      <c r="B89" s="52" t="s">
        <v>84</v>
      </c>
      <c r="C89" s="41" t="s">
        <v>19</v>
      </c>
      <c r="D89" s="39" t="s">
        <v>20</v>
      </c>
      <c r="E89" s="105">
        <v>7</v>
      </c>
      <c r="F89" s="56">
        <v>10</v>
      </c>
      <c r="G89" s="56">
        <v>9</v>
      </c>
      <c r="H89" s="56">
        <v>8</v>
      </c>
      <c r="I89" s="56">
        <v>7</v>
      </c>
      <c r="J89" s="56">
        <v>7</v>
      </c>
      <c r="K89" s="56">
        <v>9</v>
      </c>
      <c r="L89" s="56">
        <v>8</v>
      </c>
      <c r="M89" s="56">
        <v>5</v>
      </c>
      <c r="N89" s="56"/>
      <c r="O89" s="23">
        <f>SUM(E89:N90)</f>
        <v>70</v>
      </c>
      <c r="P89" s="25">
        <v>36</v>
      </c>
      <c r="Q89" s="87">
        <f>SUM(O89:P90)</f>
        <v>106</v>
      </c>
      <c r="R89" s="88">
        <f t="shared" ref="R89" si="24">SUM(O91:P92)</f>
        <v>115</v>
      </c>
      <c r="S89" s="89">
        <f t="shared" ref="S89" si="25">SUM(O93:P94)</f>
        <v>111</v>
      </c>
      <c r="T89" s="65">
        <f>_xlfn.RANK.EQ(Q89,$Q$11:Q286)</f>
        <v>24</v>
      </c>
      <c r="U89" s="93">
        <f>_xlfn.RANK.EQ(R89,$R$11:R286)</f>
        <v>22</v>
      </c>
      <c r="V89" s="95">
        <f>_xlfn.RANK.EQ(S89,$S$11:S286)</f>
        <v>25</v>
      </c>
      <c r="W89" s="78"/>
      <c r="X89" s="76"/>
      <c r="Y89" s="60"/>
    </row>
    <row r="90" spans="1:25" ht="14.4" customHeight="1" x14ac:dyDescent="0.3">
      <c r="A90" s="51"/>
      <c r="B90" s="52"/>
      <c r="C90" s="41"/>
      <c r="D90" s="40"/>
      <c r="E90" s="58"/>
      <c r="F90" s="22"/>
      <c r="G90" s="22"/>
      <c r="H90" s="22"/>
      <c r="I90" s="22"/>
      <c r="J90" s="22"/>
      <c r="K90" s="22"/>
      <c r="L90" s="22"/>
      <c r="M90" s="22"/>
      <c r="N90" s="22"/>
      <c r="O90" s="24"/>
      <c r="P90" s="25"/>
      <c r="Q90" s="81"/>
      <c r="R90" s="83"/>
      <c r="S90" s="85"/>
      <c r="T90" s="63"/>
      <c r="U90" s="94"/>
      <c r="V90" s="96"/>
      <c r="W90" s="79"/>
      <c r="X90" s="76"/>
      <c r="Y90" s="60"/>
    </row>
    <row r="91" spans="1:25" ht="14.4" customHeight="1" x14ac:dyDescent="0.3">
      <c r="A91" s="51"/>
      <c r="B91" s="52"/>
      <c r="C91" s="41" t="s">
        <v>22</v>
      </c>
      <c r="D91" s="39" t="s">
        <v>20</v>
      </c>
      <c r="E91" s="106">
        <v>7</v>
      </c>
      <c r="F91" s="44">
        <v>13</v>
      </c>
      <c r="G91" s="44">
        <v>9</v>
      </c>
      <c r="H91" s="44">
        <v>10</v>
      </c>
      <c r="I91" s="44">
        <v>9</v>
      </c>
      <c r="J91" s="44">
        <v>7</v>
      </c>
      <c r="K91" s="44">
        <v>8</v>
      </c>
      <c r="L91" s="44">
        <v>7</v>
      </c>
      <c r="M91" s="44">
        <v>9</v>
      </c>
      <c r="N91" s="44"/>
      <c r="O91" s="26">
        <f>SUM(E91:N92)</f>
        <v>79</v>
      </c>
      <c r="P91" s="28">
        <v>36</v>
      </c>
      <c r="Q91" s="81"/>
      <c r="R91" s="83"/>
      <c r="S91" s="85"/>
      <c r="T91" s="63"/>
      <c r="U91" s="94"/>
      <c r="V91" s="96"/>
      <c r="W91" s="79"/>
      <c r="X91" s="76"/>
      <c r="Y91" s="60"/>
    </row>
    <row r="92" spans="1:25" ht="14.4" customHeight="1" x14ac:dyDescent="0.3">
      <c r="A92" s="51"/>
      <c r="B92" s="52"/>
      <c r="C92" s="41"/>
      <c r="D92" s="40"/>
      <c r="E92" s="107"/>
      <c r="F92" s="45"/>
      <c r="G92" s="45"/>
      <c r="H92" s="45"/>
      <c r="I92" s="45"/>
      <c r="J92" s="45"/>
      <c r="K92" s="45"/>
      <c r="L92" s="45"/>
      <c r="M92" s="45"/>
      <c r="N92" s="45"/>
      <c r="O92" s="27"/>
      <c r="P92" s="28"/>
      <c r="Q92" s="81"/>
      <c r="R92" s="83"/>
      <c r="S92" s="85"/>
      <c r="T92" s="63"/>
      <c r="U92" s="94"/>
      <c r="V92" s="96"/>
      <c r="W92" s="79"/>
      <c r="X92" s="76"/>
      <c r="Y92" s="60"/>
    </row>
    <row r="93" spans="1:25" ht="14.4" customHeight="1" x14ac:dyDescent="0.3">
      <c r="A93" s="51"/>
      <c r="B93" s="52"/>
      <c r="C93" s="41" t="s">
        <v>24</v>
      </c>
      <c r="D93" s="39" t="s">
        <v>20</v>
      </c>
      <c r="E93" s="29">
        <v>8</v>
      </c>
      <c r="F93" s="29">
        <v>14</v>
      </c>
      <c r="G93" s="29">
        <v>9</v>
      </c>
      <c r="H93" s="29">
        <v>14</v>
      </c>
      <c r="I93" s="29">
        <v>1</v>
      </c>
      <c r="J93" s="29">
        <v>7</v>
      </c>
      <c r="K93" s="29">
        <v>10</v>
      </c>
      <c r="L93" s="29">
        <v>4</v>
      </c>
      <c r="M93" s="29">
        <v>8</v>
      </c>
      <c r="N93" s="29"/>
      <c r="O93" s="31">
        <f>SUM(E93:N94)</f>
        <v>75</v>
      </c>
      <c r="P93" s="20">
        <v>36</v>
      </c>
      <c r="Q93" s="81"/>
      <c r="R93" s="83"/>
      <c r="S93" s="85"/>
      <c r="T93" s="63"/>
      <c r="U93" s="94"/>
      <c r="V93" s="96"/>
      <c r="W93" s="79"/>
      <c r="X93" s="76"/>
      <c r="Y93" s="60"/>
    </row>
    <row r="94" spans="1:25" ht="14.4" customHeight="1" x14ac:dyDescent="0.3">
      <c r="A94" s="51"/>
      <c r="B94" s="52"/>
      <c r="C94" s="41"/>
      <c r="D94" s="4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0"/>
      <c r="P94" s="20"/>
      <c r="Q94" s="82"/>
      <c r="R94" s="84"/>
      <c r="S94" s="86"/>
      <c r="T94" s="64"/>
      <c r="U94" s="97"/>
      <c r="V94" s="98"/>
      <c r="W94" s="79"/>
      <c r="X94" s="76"/>
      <c r="Y94" s="60"/>
    </row>
    <row r="95" spans="1:25" ht="14.4" customHeight="1" x14ac:dyDescent="0.3">
      <c r="A95" s="34" t="s">
        <v>44</v>
      </c>
      <c r="B95" s="36" t="s">
        <v>85</v>
      </c>
      <c r="C95" s="38" t="s">
        <v>19</v>
      </c>
      <c r="D95" s="39" t="s">
        <v>20</v>
      </c>
      <c r="E95" s="56">
        <v>10</v>
      </c>
      <c r="F95" s="56">
        <v>14</v>
      </c>
      <c r="G95" s="56">
        <v>17</v>
      </c>
      <c r="H95" s="56">
        <v>15</v>
      </c>
      <c r="I95" s="56">
        <v>11</v>
      </c>
      <c r="J95" s="56">
        <v>8</v>
      </c>
      <c r="K95" s="56">
        <v>12</v>
      </c>
      <c r="L95" s="56">
        <v>8</v>
      </c>
      <c r="M95" s="56">
        <v>11</v>
      </c>
      <c r="N95" s="56"/>
      <c r="O95" s="23">
        <f>SUM(E95:N96)</f>
        <v>106</v>
      </c>
      <c r="P95" s="25">
        <v>36</v>
      </c>
      <c r="Q95" s="87">
        <f t="shared" ref="Q95" si="26">SUM(O95:P96)</f>
        <v>142</v>
      </c>
      <c r="R95" s="88">
        <f t="shared" ref="R95" si="27">SUM(O97:P98)</f>
        <v>146</v>
      </c>
      <c r="S95" s="89">
        <f t="shared" ref="S95" si="28">SUM(O99:P100)</f>
        <v>145</v>
      </c>
      <c r="T95" s="65">
        <f>_xlfn.RANK.EQ(Q95,$Q$11:Q292)</f>
        <v>13</v>
      </c>
      <c r="U95" s="93">
        <f>_xlfn.RANK.EQ(R95,$R$11:R292)</f>
        <v>11</v>
      </c>
      <c r="V95" s="95">
        <f>_xlfn.RANK.EQ(S95,$S$11:S292)</f>
        <v>14</v>
      </c>
      <c r="W95" s="79"/>
      <c r="X95" s="76"/>
      <c r="Y95" s="60"/>
    </row>
    <row r="96" spans="1:25" ht="14.4" customHeight="1" x14ac:dyDescent="0.3">
      <c r="A96" s="34"/>
      <c r="B96" s="36"/>
      <c r="C96" s="38"/>
      <c r="D96" s="40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4"/>
      <c r="P96" s="25"/>
      <c r="Q96" s="81"/>
      <c r="R96" s="83"/>
      <c r="S96" s="85"/>
      <c r="T96" s="63"/>
      <c r="U96" s="94"/>
      <c r="V96" s="96"/>
      <c r="W96" s="79"/>
      <c r="X96" s="76"/>
      <c r="Y96" s="60"/>
    </row>
    <row r="97" spans="1:25" ht="14.4" customHeight="1" x14ac:dyDescent="0.3">
      <c r="A97" s="34"/>
      <c r="B97" s="36"/>
      <c r="C97" s="41" t="s">
        <v>22</v>
      </c>
      <c r="D97" s="39" t="s">
        <v>20</v>
      </c>
      <c r="E97" s="44">
        <v>10</v>
      </c>
      <c r="F97" s="44">
        <v>16</v>
      </c>
      <c r="G97" s="44">
        <v>17</v>
      </c>
      <c r="H97" s="44">
        <v>13</v>
      </c>
      <c r="I97" s="44">
        <v>11</v>
      </c>
      <c r="J97" s="44">
        <v>9</v>
      </c>
      <c r="K97" s="44">
        <v>13</v>
      </c>
      <c r="L97" s="44">
        <v>10</v>
      </c>
      <c r="M97" s="44">
        <v>11</v>
      </c>
      <c r="N97" s="44"/>
      <c r="O97" s="26">
        <f>SUM(E97:N98)</f>
        <v>110</v>
      </c>
      <c r="P97" s="28">
        <v>36</v>
      </c>
      <c r="Q97" s="81"/>
      <c r="R97" s="83"/>
      <c r="S97" s="85"/>
      <c r="T97" s="63"/>
      <c r="U97" s="94"/>
      <c r="V97" s="96"/>
      <c r="W97" s="79"/>
      <c r="X97" s="76"/>
      <c r="Y97" s="60"/>
    </row>
    <row r="98" spans="1:25" ht="14.4" customHeight="1" x14ac:dyDescent="0.3">
      <c r="A98" s="34"/>
      <c r="B98" s="36"/>
      <c r="C98" s="41"/>
      <c r="D98" s="40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27"/>
      <c r="P98" s="28"/>
      <c r="Q98" s="81"/>
      <c r="R98" s="83"/>
      <c r="S98" s="85"/>
      <c r="T98" s="63"/>
      <c r="U98" s="94"/>
      <c r="V98" s="96"/>
      <c r="W98" s="79"/>
      <c r="X98" s="76"/>
      <c r="Y98" s="60"/>
    </row>
    <row r="99" spans="1:25" ht="14.4" customHeight="1" x14ac:dyDescent="0.3">
      <c r="A99" s="34"/>
      <c r="B99" s="36"/>
      <c r="C99" s="41" t="s">
        <v>24</v>
      </c>
      <c r="D99" s="39" t="s">
        <v>20</v>
      </c>
      <c r="E99" s="29">
        <v>10</v>
      </c>
      <c r="F99" s="29">
        <v>16</v>
      </c>
      <c r="G99" s="29">
        <v>22</v>
      </c>
      <c r="H99" s="29">
        <v>11</v>
      </c>
      <c r="I99" s="29">
        <v>13</v>
      </c>
      <c r="J99" s="29">
        <v>6</v>
      </c>
      <c r="K99" s="29">
        <v>13</v>
      </c>
      <c r="L99" s="29">
        <v>7</v>
      </c>
      <c r="M99" s="29">
        <v>11</v>
      </c>
      <c r="N99" s="29"/>
      <c r="O99" s="31">
        <f>SUM(E99:N100)</f>
        <v>109</v>
      </c>
      <c r="P99" s="20">
        <v>36</v>
      </c>
      <c r="Q99" s="81"/>
      <c r="R99" s="83"/>
      <c r="S99" s="85"/>
      <c r="T99" s="63"/>
      <c r="U99" s="94"/>
      <c r="V99" s="96"/>
      <c r="W99" s="79"/>
      <c r="X99" s="76"/>
      <c r="Y99" s="60"/>
    </row>
    <row r="100" spans="1:25" ht="15" customHeight="1" thickBot="1" x14ac:dyDescent="0.35">
      <c r="A100" s="35"/>
      <c r="B100" s="37"/>
      <c r="C100" s="42"/>
      <c r="D100" s="43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2"/>
      <c r="P100" s="33"/>
      <c r="Q100" s="90"/>
      <c r="R100" s="91"/>
      <c r="S100" s="92"/>
      <c r="T100" s="66"/>
      <c r="U100" s="99"/>
      <c r="V100" s="96"/>
      <c r="W100" s="80"/>
      <c r="X100" s="77"/>
      <c r="Y100" s="61"/>
    </row>
    <row r="101" spans="1:25" ht="15.6" customHeight="1" x14ac:dyDescent="0.3">
      <c r="A101" s="51" t="s">
        <v>45</v>
      </c>
      <c r="B101" s="52" t="s">
        <v>86</v>
      </c>
      <c r="C101" s="41" t="s">
        <v>19</v>
      </c>
      <c r="D101" s="39" t="s">
        <v>20</v>
      </c>
      <c r="E101" s="23">
        <v>8</v>
      </c>
      <c r="F101" s="104">
        <v>9</v>
      </c>
      <c r="G101" s="56">
        <v>12</v>
      </c>
      <c r="H101" s="23">
        <v>5</v>
      </c>
      <c r="I101" s="23">
        <v>16</v>
      </c>
      <c r="J101" s="23">
        <v>6</v>
      </c>
      <c r="K101" s="23">
        <v>7</v>
      </c>
      <c r="L101" s="104">
        <v>6</v>
      </c>
      <c r="M101" s="56">
        <v>7</v>
      </c>
      <c r="N101" s="23"/>
      <c r="O101" s="23">
        <f>SUM(E101:N102)</f>
        <v>76</v>
      </c>
      <c r="P101" s="104">
        <v>36</v>
      </c>
      <c r="Q101" s="87">
        <f>SUM(O101:P102)</f>
        <v>112</v>
      </c>
      <c r="R101" s="88">
        <f>SUM(O103:P104)</f>
        <v>98</v>
      </c>
      <c r="S101" s="89">
        <f>SUM(O105:P106)</f>
        <v>94</v>
      </c>
      <c r="T101" s="63">
        <f>_xlfn.RANK.EQ(Q101,$Q$11:Q298)</f>
        <v>23</v>
      </c>
      <c r="U101" s="94">
        <f>_xlfn.RANK.EQ(R101,$R$11:R298)</f>
        <v>27</v>
      </c>
      <c r="V101" s="102">
        <f>_xlfn.RANK.EQ(S101,$S$11:S298)</f>
        <v>31</v>
      </c>
      <c r="W101" s="4" t="s">
        <v>21</v>
      </c>
      <c r="X101" s="103">
        <f>SUM(W104+W106+W102)</f>
        <v>276</v>
      </c>
      <c r="Y101" s="59">
        <f>_xlfn.RANK.EQ(X101,X11:X208,1)</f>
        <v>11</v>
      </c>
    </row>
    <row r="102" spans="1:25" ht="15.6" customHeight="1" x14ac:dyDescent="0.3">
      <c r="A102" s="51"/>
      <c r="B102" s="52"/>
      <c r="C102" s="41"/>
      <c r="D102" s="40"/>
      <c r="E102" s="24"/>
      <c r="F102" s="58"/>
      <c r="G102" s="75"/>
      <c r="H102" s="24"/>
      <c r="I102" s="24"/>
      <c r="J102" s="24"/>
      <c r="K102" s="24"/>
      <c r="L102" s="58"/>
      <c r="M102" s="75"/>
      <c r="N102" s="24"/>
      <c r="O102" s="24"/>
      <c r="P102" s="58"/>
      <c r="Q102" s="81"/>
      <c r="R102" s="83"/>
      <c r="S102" s="85"/>
      <c r="T102" s="63"/>
      <c r="U102" s="94"/>
      <c r="V102" s="96"/>
      <c r="W102" s="3">
        <f>SUM(T101,T107,T113)</f>
        <v>88</v>
      </c>
      <c r="X102" s="76"/>
      <c r="Y102" s="60"/>
    </row>
    <row r="103" spans="1:25" ht="15.6" customHeight="1" x14ac:dyDescent="0.3">
      <c r="A103" s="51"/>
      <c r="B103" s="52"/>
      <c r="C103" s="41" t="s">
        <v>22</v>
      </c>
      <c r="D103" s="39" t="s">
        <v>20</v>
      </c>
      <c r="E103" s="44">
        <v>7</v>
      </c>
      <c r="F103" s="44">
        <v>9</v>
      </c>
      <c r="G103" s="44">
        <v>10</v>
      </c>
      <c r="H103" s="44">
        <v>7</v>
      </c>
      <c r="I103" s="44">
        <v>10</v>
      </c>
      <c r="J103" s="44">
        <v>6</v>
      </c>
      <c r="K103" s="44">
        <v>6</v>
      </c>
      <c r="L103" s="44">
        <v>5</v>
      </c>
      <c r="M103" s="44">
        <v>2</v>
      </c>
      <c r="N103" s="44"/>
      <c r="O103" s="26">
        <f>SUM(E103:N104)</f>
        <v>62</v>
      </c>
      <c r="P103" s="28">
        <v>36</v>
      </c>
      <c r="Q103" s="81"/>
      <c r="R103" s="83"/>
      <c r="S103" s="85"/>
      <c r="T103" s="63"/>
      <c r="U103" s="94"/>
      <c r="V103" s="96"/>
      <c r="W103" s="4" t="s">
        <v>23</v>
      </c>
      <c r="X103" s="76"/>
      <c r="Y103" s="60"/>
    </row>
    <row r="104" spans="1:25" ht="15.6" customHeight="1" x14ac:dyDescent="0.3">
      <c r="A104" s="51"/>
      <c r="B104" s="52"/>
      <c r="C104" s="41"/>
      <c r="D104" s="40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27"/>
      <c r="P104" s="28"/>
      <c r="Q104" s="81"/>
      <c r="R104" s="83"/>
      <c r="S104" s="85"/>
      <c r="T104" s="63"/>
      <c r="U104" s="94"/>
      <c r="V104" s="96"/>
      <c r="W104" s="2">
        <f>SUM(U101,U107,U113)</f>
        <v>92</v>
      </c>
      <c r="X104" s="76"/>
      <c r="Y104" s="60"/>
    </row>
    <row r="105" spans="1:25" ht="15.6" customHeight="1" x14ac:dyDescent="0.3">
      <c r="A105" s="51"/>
      <c r="B105" s="52"/>
      <c r="C105" s="41" t="s">
        <v>24</v>
      </c>
      <c r="D105" s="39" t="s">
        <v>20</v>
      </c>
      <c r="E105" s="29">
        <v>7</v>
      </c>
      <c r="F105" s="29">
        <v>6</v>
      </c>
      <c r="G105" s="29">
        <v>5</v>
      </c>
      <c r="H105" s="29">
        <v>8</v>
      </c>
      <c r="I105" s="29">
        <v>10</v>
      </c>
      <c r="J105" s="29">
        <v>6</v>
      </c>
      <c r="K105" s="29">
        <v>8</v>
      </c>
      <c r="L105" s="29">
        <v>1</v>
      </c>
      <c r="M105" s="29">
        <v>7</v>
      </c>
      <c r="N105" s="29"/>
      <c r="O105" s="31">
        <f>SUM(E105:N106)</f>
        <v>58</v>
      </c>
      <c r="P105" s="20">
        <v>36</v>
      </c>
      <c r="Q105" s="81"/>
      <c r="R105" s="83"/>
      <c r="S105" s="85"/>
      <c r="T105" s="63"/>
      <c r="U105" s="94"/>
      <c r="V105" s="96"/>
      <c r="W105" s="4" t="s">
        <v>25</v>
      </c>
      <c r="X105" s="76"/>
      <c r="Y105" s="60"/>
    </row>
    <row r="106" spans="1:25" ht="15.6" customHeight="1" x14ac:dyDescent="0.3">
      <c r="A106" s="51"/>
      <c r="B106" s="52"/>
      <c r="C106" s="41"/>
      <c r="D106" s="4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0"/>
      <c r="P106" s="20"/>
      <c r="Q106" s="82"/>
      <c r="R106" s="84"/>
      <c r="S106" s="86"/>
      <c r="T106" s="64"/>
      <c r="U106" s="97"/>
      <c r="V106" s="98"/>
      <c r="W106" s="1">
        <f>SUM(V101,V107,V113)</f>
        <v>96</v>
      </c>
      <c r="X106" s="76"/>
      <c r="Y106" s="60"/>
    </row>
    <row r="107" spans="1:25" ht="14.4" customHeight="1" x14ac:dyDescent="0.3">
      <c r="A107" s="51" t="s">
        <v>46</v>
      </c>
      <c r="B107" s="52" t="s">
        <v>87</v>
      </c>
      <c r="C107" s="41" t="s">
        <v>19</v>
      </c>
      <c r="D107" s="39" t="s">
        <v>20</v>
      </c>
      <c r="E107" s="56">
        <v>1</v>
      </c>
      <c r="F107" s="56">
        <v>2</v>
      </c>
      <c r="G107" s="56">
        <v>9</v>
      </c>
      <c r="H107" s="56">
        <v>0</v>
      </c>
      <c r="I107" s="56">
        <v>4</v>
      </c>
      <c r="J107" s="56">
        <v>5</v>
      </c>
      <c r="K107" s="56">
        <v>4</v>
      </c>
      <c r="L107" s="56">
        <v>1</v>
      </c>
      <c r="M107" s="56">
        <v>1</v>
      </c>
      <c r="N107" s="56"/>
      <c r="O107" s="23">
        <f>SUM(E107:N108)</f>
        <v>27</v>
      </c>
      <c r="P107" s="25">
        <v>36</v>
      </c>
      <c r="Q107" s="87">
        <f>SUM(O107:P108)</f>
        <v>63</v>
      </c>
      <c r="R107" s="88">
        <f t="shared" ref="R107" si="29">SUM(O109:P110)</f>
        <v>74</v>
      </c>
      <c r="S107" s="89">
        <f t="shared" ref="S107" si="30">SUM(O111:P112)</f>
        <v>85</v>
      </c>
      <c r="T107" s="65">
        <f>_xlfn.RANK.EQ(Q107,$Q$11:Q304)</f>
        <v>32</v>
      </c>
      <c r="U107" s="93">
        <f>_xlfn.RANK.EQ(R107,$R$11:R304)</f>
        <v>32</v>
      </c>
      <c r="V107" s="95">
        <f>_xlfn.RANK.EQ(S107,$S$11:S304)</f>
        <v>32</v>
      </c>
      <c r="W107" s="78"/>
      <c r="X107" s="76"/>
      <c r="Y107" s="60"/>
    </row>
    <row r="108" spans="1:25" ht="14.4" customHeight="1" x14ac:dyDescent="0.3">
      <c r="A108" s="51"/>
      <c r="B108" s="52"/>
      <c r="C108" s="41"/>
      <c r="D108" s="40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4"/>
      <c r="P108" s="25"/>
      <c r="Q108" s="81"/>
      <c r="R108" s="83"/>
      <c r="S108" s="85"/>
      <c r="T108" s="63"/>
      <c r="U108" s="94"/>
      <c r="V108" s="96"/>
      <c r="W108" s="79"/>
      <c r="X108" s="76"/>
      <c r="Y108" s="60"/>
    </row>
    <row r="109" spans="1:25" ht="14.4" customHeight="1" x14ac:dyDescent="0.3">
      <c r="A109" s="51"/>
      <c r="B109" s="52"/>
      <c r="C109" s="41" t="s">
        <v>22</v>
      </c>
      <c r="D109" s="39" t="s">
        <v>20</v>
      </c>
      <c r="E109" s="44">
        <v>4</v>
      </c>
      <c r="F109" s="44">
        <v>4</v>
      </c>
      <c r="G109" s="44">
        <v>8</v>
      </c>
      <c r="H109" s="44">
        <v>6</v>
      </c>
      <c r="I109" s="44">
        <v>0</v>
      </c>
      <c r="J109" s="44">
        <v>5</v>
      </c>
      <c r="K109" s="44">
        <v>5</v>
      </c>
      <c r="L109" s="44">
        <v>3</v>
      </c>
      <c r="M109" s="44">
        <v>3</v>
      </c>
      <c r="N109" s="44"/>
      <c r="O109" s="26">
        <f>SUM(E109:N110)</f>
        <v>38</v>
      </c>
      <c r="P109" s="28">
        <v>36</v>
      </c>
      <c r="Q109" s="81"/>
      <c r="R109" s="83"/>
      <c r="S109" s="85"/>
      <c r="T109" s="63"/>
      <c r="U109" s="94"/>
      <c r="V109" s="96"/>
      <c r="W109" s="79"/>
      <c r="X109" s="76"/>
      <c r="Y109" s="60"/>
    </row>
    <row r="110" spans="1:25" ht="14.4" customHeight="1" x14ac:dyDescent="0.3">
      <c r="A110" s="51"/>
      <c r="B110" s="52"/>
      <c r="C110" s="41"/>
      <c r="D110" s="40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27"/>
      <c r="P110" s="28"/>
      <c r="Q110" s="81"/>
      <c r="R110" s="83"/>
      <c r="S110" s="85"/>
      <c r="T110" s="63"/>
      <c r="U110" s="94"/>
      <c r="V110" s="96"/>
      <c r="W110" s="79"/>
      <c r="X110" s="76"/>
      <c r="Y110" s="60"/>
    </row>
    <row r="111" spans="1:25" ht="14.4" customHeight="1" x14ac:dyDescent="0.3">
      <c r="A111" s="51"/>
      <c r="B111" s="52"/>
      <c r="C111" s="41" t="s">
        <v>24</v>
      </c>
      <c r="D111" s="39" t="s">
        <v>20</v>
      </c>
      <c r="E111" s="29">
        <v>5</v>
      </c>
      <c r="F111" s="29">
        <v>6</v>
      </c>
      <c r="G111" s="29">
        <v>8</v>
      </c>
      <c r="H111" s="29">
        <v>6</v>
      </c>
      <c r="I111" s="29">
        <v>5</v>
      </c>
      <c r="J111" s="29">
        <v>5</v>
      </c>
      <c r="K111" s="29">
        <v>5</v>
      </c>
      <c r="L111" s="29">
        <v>6</v>
      </c>
      <c r="M111" s="29">
        <v>3</v>
      </c>
      <c r="N111" s="29"/>
      <c r="O111" s="31">
        <f>SUM(E111:N112)</f>
        <v>49</v>
      </c>
      <c r="P111" s="20">
        <v>36</v>
      </c>
      <c r="Q111" s="81"/>
      <c r="R111" s="83"/>
      <c r="S111" s="85"/>
      <c r="T111" s="63"/>
      <c r="U111" s="94"/>
      <c r="V111" s="96"/>
      <c r="W111" s="79"/>
      <c r="X111" s="76"/>
      <c r="Y111" s="60"/>
    </row>
    <row r="112" spans="1:25" ht="14.4" customHeight="1" x14ac:dyDescent="0.3">
      <c r="A112" s="51"/>
      <c r="B112" s="52"/>
      <c r="C112" s="41"/>
      <c r="D112" s="4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50"/>
      <c r="P112" s="20"/>
      <c r="Q112" s="82"/>
      <c r="R112" s="84"/>
      <c r="S112" s="86"/>
      <c r="T112" s="64"/>
      <c r="U112" s="97"/>
      <c r="V112" s="98"/>
      <c r="W112" s="79"/>
      <c r="X112" s="76"/>
      <c r="Y112" s="60"/>
    </row>
    <row r="113" spans="1:25" ht="14.4" customHeight="1" x14ac:dyDescent="0.3">
      <c r="A113" s="34" t="s">
        <v>47</v>
      </c>
      <c r="B113" s="36"/>
      <c r="C113" s="38" t="s">
        <v>19</v>
      </c>
      <c r="D113" s="39" t="s">
        <v>20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23">
        <f>SUM(E113:N114)</f>
        <v>0</v>
      </c>
      <c r="P113" s="25">
        <v>0</v>
      </c>
      <c r="Q113" s="87">
        <f t="shared" ref="Q113" si="31">SUM(O113:P114)</f>
        <v>0</v>
      </c>
      <c r="R113" s="88">
        <f t="shared" ref="R113" si="32">SUM(O115:P116)</f>
        <v>0</v>
      </c>
      <c r="S113" s="89">
        <f t="shared" ref="S113" si="33">SUM(O117:P118)</f>
        <v>0</v>
      </c>
      <c r="T113" s="65">
        <f>_xlfn.RANK.EQ(Q113,$Q$11:Q310)</f>
        <v>33</v>
      </c>
      <c r="U113" s="93">
        <f>_xlfn.RANK.EQ(R113,$R$11:R310)</f>
        <v>33</v>
      </c>
      <c r="V113" s="95">
        <f>_xlfn.RANK.EQ(S113,$S$11:S310)</f>
        <v>33</v>
      </c>
      <c r="W113" s="79"/>
      <c r="X113" s="76"/>
      <c r="Y113" s="60"/>
    </row>
    <row r="114" spans="1:25" ht="14.4" customHeight="1" x14ac:dyDescent="0.3">
      <c r="A114" s="34"/>
      <c r="B114" s="36"/>
      <c r="C114" s="38"/>
      <c r="D114" s="40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4"/>
      <c r="P114" s="25"/>
      <c r="Q114" s="81"/>
      <c r="R114" s="83"/>
      <c r="S114" s="85"/>
      <c r="T114" s="63"/>
      <c r="U114" s="94"/>
      <c r="V114" s="96"/>
      <c r="W114" s="79"/>
      <c r="X114" s="76"/>
      <c r="Y114" s="60"/>
    </row>
    <row r="115" spans="1:25" ht="14.4" customHeight="1" x14ac:dyDescent="0.3">
      <c r="A115" s="34"/>
      <c r="B115" s="36"/>
      <c r="C115" s="41" t="s">
        <v>22</v>
      </c>
      <c r="D115" s="39" t="s">
        <v>20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26">
        <f>SUM(E115:N116)</f>
        <v>0</v>
      </c>
      <c r="P115" s="28">
        <v>0</v>
      </c>
      <c r="Q115" s="81"/>
      <c r="R115" s="83"/>
      <c r="S115" s="85"/>
      <c r="T115" s="63"/>
      <c r="U115" s="94"/>
      <c r="V115" s="96"/>
      <c r="W115" s="79"/>
      <c r="X115" s="76"/>
      <c r="Y115" s="60"/>
    </row>
    <row r="116" spans="1:25" ht="14.4" customHeight="1" x14ac:dyDescent="0.3">
      <c r="A116" s="34"/>
      <c r="B116" s="36"/>
      <c r="C116" s="41"/>
      <c r="D116" s="40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27"/>
      <c r="P116" s="28"/>
      <c r="Q116" s="81"/>
      <c r="R116" s="83"/>
      <c r="S116" s="85"/>
      <c r="T116" s="63"/>
      <c r="U116" s="94"/>
      <c r="V116" s="96"/>
      <c r="W116" s="79"/>
      <c r="X116" s="76"/>
      <c r="Y116" s="60"/>
    </row>
    <row r="117" spans="1:25" ht="14.4" customHeight="1" x14ac:dyDescent="0.3">
      <c r="A117" s="34"/>
      <c r="B117" s="36"/>
      <c r="C117" s="41" t="s">
        <v>24</v>
      </c>
      <c r="D117" s="39" t="s">
        <v>20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1">
        <f>SUM(E117:N118)</f>
        <v>0</v>
      </c>
      <c r="P117" s="20">
        <v>0</v>
      </c>
      <c r="Q117" s="81"/>
      <c r="R117" s="83"/>
      <c r="S117" s="85"/>
      <c r="T117" s="63"/>
      <c r="U117" s="94"/>
      <c r="V117" s="96"/>
      <c r="W117" s="79"/>
      <c r="X117" s="76"/>
      <c r="Y117" s="60"/>
    </row>
    <row r="118" spans="1:25" ht="15" customHeight="1" thickBot="1" x14ac:dyDescent="0.35">
      <c r="A118" s="35"/>
      <c r="B118" s="37"/>
      <c r="C118" s="42"/>
      <c r="D118" s="43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2"/>
      <c r="P118" s="33"/>
      <c r="Q118" s="90"/>
      <c r="R118" s="91"/>
      <c r="S118" s="92"/>
      <c r="T118" s="66"/>
      <c r="U118" s="94"/>
      <c r="V118" s="100"/>
      <c r="W118" s="80"/>
      <c r="X118" s="77"/>
      <c r="Y118" s="61"/>
    </row>
    <row r="119" spans="1:25" ht="15.6" customHeight="1" x14ac:dyDescent="0.3">
      <c r="A119" s="51" t="s">
        <v>48</v>
      </c>
      <c r="B119" s="52" t="s">
        <v>88</v>
      </c>
      <c r="C119" s="41" t="s">
        <v>19</v>
      </c>
      <c r="D119" s="39" t="s">
        <v>20</v>
      </c>
      <c r="E119" s="23">
        <v>15</v>
      </c>
      <c r="F119" s="104">
        <v>18</v>
      </c>
      <c r="G119" s="56">
        <v>21</v>
      </c>
      <c r="H119" s="23">
        <v>13</v>
      </c>
      <c r="I119" s="23">
        <v>15</v>
      </c>
      <c r="J119" s="23">
        <v>9</v>
      </c>
      <c r="K119" s="23">
        <v>17</v>
      </c>
      <c r="L119" s="104">
        <v>12</v>
      </c>
      <c r="M119" s="56">
        <v>8</v>
      </c>
      <c r="N119" s="23"/>
      <c r="O119" s="23">
        <f>SUM(E119:N120)</f>
        <v>128</v>
      </c>
      <c r="P119" s="104">
        <v>27</v>
      </c>
      <c r="Q119" s="87">
        <f>SUM(O119:P120)</f>
        <v>155</v>
      </c>
      <c r="R119" s="88">
        <f>SUM(O121:P122)</f>
        <v>149</v>
      </c>
      <c r="S119" s="89">
        <f>SUM(O123:P124)</f>
        <v>159</v>
      </c>
      <c r="T119" s="63">
        <f>_xlfn.RANK.EQ(Q119,$Q$11:Q316)</f>
        <v>7</v>
      </c>
      <c r="U119" s="101">
        <f>_xlfn.RANK.EQ(R119,$R$11:R316)</f>
        <v>9</v>
      </c>
      <c r="V119" s="96">
        <f>_xlfn.RANK.EQ(S119,$S$11:S316)</f>
        <v>10</v>
      </c>
      <c r="W119" s="4" t="s">
        <v>21</v>
      </c>
      <c r="X119" s="103">
        <f>SUM(W122+W124+W120)</f>
        <v>62</v>
      </c>
      <c r="Y119" s="59">
        <f>_xlfn.RANK.EQ(X119,X11:X208,1)</f>
        <v>2</v>
      </c>
    </row>
    <row r="120" spans="1:25" ht="15.6" customHeight="1" x14ac:dyDescent="0.3">
      <c r="A120" s="51"/>
      <c r="B120" s="52"/>
      <c r="C120" s="41"/>
      <c r="D120" s="40"/>
      <c r="E120" s="24"/>
      <c r="F120" s="58"/>
      <c r="G120" s="75"/>
      <c r="H120" s="24"/>
      <c r="I120" s="24"/>
      <c r="J120" s="24"/>
      <c r="K120" s="24"/>
      <c r="L120" s="58"/>
      <c r="M120" s="75"/>
      <c r="N120" s="24"/>
      <c r="O120" s="24"/>
      <c r="P120" s="58"/>
      <c r="Q120" s="81"/>
      <c r="R120" s="83"/>
      <c r="S120" s="85"/>
      <c r="T120" s="63"/>
      <c r="U120" s="94"/>
      <c r="V120" s="96"/>
      <c r="W120" s="3">
        <f>SUM(T119,T125,T131)</f>
        <v>20</v>
      </c>
      <c r="X120" s="76"/>
      <c r="Y120" s="60"/>
    </row>
    <row r="121" spans="1:25" ht="15.6" customHeight="1" x14ac:dyDescent="0.3">
      <c r="A121" s="51"/>
      <c r="B121" s="52"/>
      <c r="C121" s="41" t="s">
        <v>22</v>
      </c>
      <c r="D121" s="39" t="s">
        <v>20</v>
      </c>
      <c r="E121" s="44">
        <v>14</v>
      </c>
      <c r="F121" s="44">
        <v>18</v>
      </c>
      <c r="G121" s="44">
        <v>18</v>
      </c>
      <c r="H121" s="44">
        <v>16</v>
      </c>
      <c r="I121" s="44">
        <v>16</v>
      </c>
      <c r="J121" s="44">
        <v>9</v>
      </c>
      <c r="K121" s="44">
        <v>10</v>
      </c>
      <c r="L121" s="44">
        <v>6</v>
      </c>
      <c r="M121" s="44">
        <v>15</v>
      </c>
      <c r="N121" s="44"/>
      <c r="O121" s="26">
        <f>SUM(E121:N122)</f>
        <v>122</v>
      </c>
      <c r="P121" s="28">
        <v>27</v>
      </c>
      <c r="Q121" s="81"/>
      <c r="R121" s="83"/>
      <c r="S121" s="85"/>
      <c r="T121" s="63"/>
      <c r="U121" s="94"/>
      <c r="V121" s="96"/>
      <c r="W121" s="4" t="s">
        <v>23</v>
      </c>
      <c r="X121" s="76"/>
      <c r="Y121" s="60"/>
    </row>
    <row r="122" spans="1:25" ht="15.6" customHeight="1" x14ac:dyDescent="0.3">
      <c r="A122" s="51"/>
      <c r="B122" s="52"/>
      <c r="C122" s="41"/>
      <c r="D122" s="40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27"/>
      <c r="P122" s="28"/>
      <c r="Q122" s="81"/>
      <c r="R122" s="83"/>
      <c r="S122" s="85"/>
      <c r="T122" s="63"/>
      <c r="U122" s="94"/>
      <c r="V122" s="96"/>
      <c r="W122" s="2">
        <f>SUM(U119,U125,U131)</f>
        <v>24</v>
      </c>
      <c r="X122" s="76"/>
      <c r="Y122" s="60"/>
    </row>
    <row r="123" spans="1:25" ht="15.6" customHeight="1" x14ac:dyDescent="0.3">
      <c r="A123" s="51"/>
      <c r="B123" s="52"/>
      <c r="C123" s="41" t="s">
        <v>24</v>
      </c>
      <c r="D123" s="39" t="s">
        <v>20</v>
      </c>
      <c r="E123" s="29">
        <v>15</v>
      </c>
      <c r="F123" s="29">
        <v>19</v>
      </c>
      <c r="G123" s="29">
        <v>20</v>
      </c>
      <c r="H123" s="29">
        <v>16</v>
      </c>
      <c r="I123" s="29">
        <v>16</v>
      </c>
      <c r="J123" s="29">
        <v>1</v>
      </c>
      <c r="K123" s="29">
        <v>17</v>
      </c>
      <c r="L123" s="29">
        <v>13</v>
      </c>
      <c r="M123" s="29">
        <v>15</v>
      </c>
      <c r="N123" s="29"/>
      <c r="O123" s="31">
        <f>SUM(E123:N124)</f>
        <v>132</v>
      </c>
      <c r="P123" s="20">
        <v>27</v>
      </c>
      <c r="Q123" s="81"/>
      <c r="R123" s="83"/>
      <c r="S123" s="85"/>
      <c r="T123" s="63"/>
      <c r="U123" s="94"/>
      <c r="V123" s="96"/>
      <c r="W123" s="4" t="s">
        <v>25</v>
      </c>
      <c r="X123" s="76"/>
      <c r="Y123" s="60"/>
    </row>
    <row r="124" spans="1:25" ht="15.6" customHeight="1" x14ac:dyDescent="0.3">
      <c r="A124" s="51"/>
      <c r="B124" s="52"/>
      <c r="C124" s="41"/>
      <c r="D124" s="4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50"/>
      <c r="P124" s="20"/>
      <c r="Q124" s="82"/>
      <c r="R124" s="84"/>
      <c r="S124" s="86"/>
      <c r="T124" s="64"/>
      <c r="U124" s="97"/>
      <c r="V124" s="98"/>
      <c r="W124" s="1">
        <f>SUM(V119,V125,V131)</f>
        <v>18</v>
      </c>
      <c r="X124" s="76"/>
      <c r="Y124" s="60"/>
    </row>
    <row r="125" spans="1:25" ht="14.4" customHeight="1" x14ac:dyDescent="0.3">
      <c r="A125" s="51" t="s">
        <v>49</v>
      </c>
      <c r="B125" s="52" t="s">
        <v>89</v>
      </c>
      <c r="C125" s="41" t="s">
        <v>19</v>
      </c>
      <c r="D125" s="39" t="s">
        <v>20</v>
      </c>
      <c r="E125" s="56">
        <v>13</v>
      </c>
      <c r="F125" s="56">
        <v>19</v>
      </c>
      <c r="G125" s="56">
        <v>17</v>
      </c>
      <c r="H125" s="56">
        <v>14</v>
      </c>
      <c r="I125" s="56">
        <v>10</v>
      </c>
      <c r="J125" s="56">
        <v>6</v>
      </c>
      <c r="K125" s="56">
        <v>17</v>
      </c>
      <c r="L125" s="56">
        <v>15</v>
      </c>
      <c r="M125" s="56">
        <v>17</v>
      </c>
      <c r="N125" s="56"/>
      <c r="O125" s="23">
        <f>SUM(E125:N126)</f>
        <v>128</v>
      </c>
      <c r="P125" s="25">
        <v>27</v>
      </c>
      <c r="Q125" s="87">
        <f>SUM(O125:P126)</f>
        <v>155</v>
      </c>
      <c r="R125" s="88">
        <f t="shared" ref="R125" si="34">SUM(O127:P128)</f>
        <v>168</v>
      </c>
      <c r="S125" s="89">
        <f t="shared" ref="S125" si="35">SUM(O129:P130)</f>
        <v>176</v>
      </c>
      <c r="T125" s="65">
        <f>_xlfn.RANK.EQ(Q125,$Q$11:Q322)</f>
        <v>7</v>
      </c>
      <c r="U125" s="93">
        <f>_xlfn.RANK.EQ(R125,$R$11:R322)</f>
        <v>6</v>
      </c>
      <c r="V125" s="95">
        <f>_xlfn.RANK.EQ(S125,$S$11:S322)</f>
        <v>3</v>
      </c>
      <c r="W125" s="78"/>
      <c r="X125" s="76"/>
      <c r="Y125" s="60"/>
    </row>
    <row r="126" spans="1:25" ht="14.4" customHeight="1" x14ac:dyDescent="0.3">
      <c r="A126" s="51"/>
      <c r="B126" s="52"/>
      <c r="C126" s="41"/>
      <c r="D126" s="40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4"/>
      <c r="P126" s="25"/>
      <c r="Q126" s="81"/>
      <c r="R126" s="83"/>
      <c r="S126" s="85"/>
      <c r="T126" s="63"/>
      <c r="U126" s="94"/>
      <c r="V126" s="96"/>
      <c r="W126" s="79"/>
      <c r="X126" s="76"/>
      <c r="Y126" s="60"/>
    </row>
    <row r="127" spans="1:25" ht="14.4" customHeight="1" x14ac:dyDescent="0.3">
      <c r="A127" s="51"/>
      <c r="B127" s="52"/>
      <c r="C127" s="41" t="s">
        <v>22</v>
      </c>
      <c r="D127" s="39" t="s">
        <v>20</v>
      </c>
      <c r="E127" s="44">
        <v>13</v>
      </c>
      <c r="F127" s="44">
        <v>21</v>
      </c>
      <c r="G127" s="44">
        <v>18</v>
      </c>
      <c r="H127" s="44">
        <v>16</v>
      </c>
      <c r="I127" s="44">
        <v>16</v>
      </c>
      <c r="J127" s="44">
        <v>10</v>
      </c>
      <c r="K127" s="44">
        <v>18</v>
      </c>
      <c r="L127" s="44">
        <v>13</v>
      </c>
      <c r="M127" s="44">
        <v>16</v>
      </c>
      <c r="N127" s="44"/>
      <c r="O127" s="26">
        <f>SUM(E127:N128)</f>
        <v>141</v>
      </c>
      <c r="P127" s="28">
        <v>27</v>
      </c>
      <c r="Q127" s="81"/>
      <c r="R127" s="83"/>
      <c r="S127" s="85"/>
      <c r="T127" s="63"/>
      <c r="U127" s="94"/>
      <c r="V127" s="96"/>
      <c r="W127" s="79"/>
      <c r="X127" s="76"/>
      <c r="Y127" s="60"/>
    </row>
    <row r="128" spans="1:25" ht="14.4" customHeight="1" x14ac:dyDescent="0.3">
      <c r="A128" s="51"/>
      <c r="B128" s="52"/>
      <c r="C128" s="41"/>
      <c r="D128" s="40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27"/>
      <c r="P128" s="28"/>
      <c r="Q128" s="81"/>
      <c r="R128" s="83"/>
      <c r="S128" s="85"/>
      <c r="T128" s="63"/>
      <c r="U128" s="94"/>
      <c r="V128" s="96"/>
      <c r="W128" s="79"/>
      <c r="X128" s="76"/>
      <c r="Y128" s="60"/>
    </row>
    <row r="129" spans="1:25" ht="14.4" customHeight="1" x14ac:dyDescent="0.3">
      <c r="A129" s="51"/>
      <c r="B129" s="52"/>
      <c r="C129" s="41" t="s">
        <v>24</v>
      </c>
      <c r="D129" s="39" t="s">
        <v>20</v>
      </c>
      <c r="E129" s="29">
        <v>14</v>
      </c>
      <c r="F129" s="29">
        <v>21</v>
      </c>
      <c r="G129" s="29">
        <v>25</v>
      </c>
      <c r="H129" s="29">
        <v>16</v>
      </c>
      <c r="I129" s="29">
        <v>16</v>
      </c>
      <c r="J129" s="29">
        <v>11</v>
      </c>
      <c r="K129" s="29">
        <v>17</v>
      </c>
      <c r="L129" s="29">
        <v>15</v>
      </c>
      <c r="M129" s="29">
        <v>14</v>
      </c>
      <c r="N129" s="29"/>
      <c r="O129" s="31">
        <f>SUM(E129:N130)</f>
        <v>149</v>
      </c>
      <c r="P129" s="20">
        <v>27</v>
      </c>
      <c r="Q129" s="81"/>
      <c r="R129" s="83"/>
      <c r="S129" s="85"/>
      <c r="T129" s="63"/>
      <c r="U129" s="94"/>
      <c r="V129" s="96"/>
      <c r="W129" s="79"/>
      <c r="X129" s="76"/>
      <c r="Y129" s="60"/>
    </row>
    <row r="130" spans="1:25" ht="14.4" customHeight="1" x14ac:dyDescent="0.3">
      <c r="A130" s="51"/>
      <c r="B130" s="52"/>
      <c r="C130" s="41"/>
      <c r="D130" s="4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50"/>
      <c r="P130" s="20"/>
      <c r="Q130" s="82"/>
      <c r="R130" s="84"/>
      <c r="S130" s="86"/>
      <c r="T130" s="64"/>
      <c r="U130" s="97"/>
      <c r="V130" s="98"/>
      <c r="W130" s="79"/>
      <c r="X130" s="76"/>
      <c r="Y130" s="60"/>
    </row>
    <row r="131" spans="1:25" ht="14.4" customHeight="1" x14ac:dyDescent="0.3">
      <c r="A131" s="34" t="s">
        <v>50</v>
      </c>
      <c r="B131" s="36" t="s">
        <v>90</v>
      </c>
      <c r="C131" s="38" t="s">
        <v>19</v>
      </c>
      <c r="D131" s="39" t="s">
        <v>20</v>
      </c>
      <c r="E131" s="56">
        <v>13</v>
      </c>
      <c r="F131" s="56">
        <v>17</v>
      </c>
      <c r="G131" s="56">
        <v>20</v>
      </c>
      <c r="H131" s="56">
        <v>21</v>
      </c>
      <c r="I131" s="56">
        <v>15</v>
      </c>
      <c r="J131" s="56">
        <v>6</v>
      </c>
      <c r="K131" s="56">
        <v>11</v>
      </c>
      <c r="L131" s="56">
        <v>15</v>
      </c>
      <c r="M131" s="56">
        <v>14</v>
      </c>
      <c r="N131" s="56"/>
      <c r="O131" s="23">
        <f>SUM(E131:N132)</f>
        <v>132</v>
      </c>
      <c r="P131" s="25">
        <v>27</v>
      </c>
      <c r="Q131" s="87">
        <f t="shared" ref="Q131" si="36">SUM(O131:P132)</f>
        <v>159</v>
      </c>
      <c r="R131" s="88">
        <f t="shared" ref="R131" si="37">SUM(O133:P134)</f>
        <v>149</v>
      </c>
      <c r="S131" s="89">
        <f t="shared" ref="S131" si="38">SUM(O135:P136)</f>
        <v>173</v>
      </c>
      <c r="T131" s="65">
        <f>_xlfn.RANK.EQ(Q131,$Q$11:Q328)</f>
        <v>6</v>
      </c>
      <c r="U131" s="93">
        <f>_xlfn.RANK.EQ(R131,$R$11:R328)</f>
        <v>9</v>
      </c>
      <c r="V131" s="95">
        <f>_xlfn.RANK.EQ(S131,$S$11:S328)</f>
        <v>5</v>
      </c>
      <c r="W131" s="79"/>
      <c r="X131" s="76"/>
      <c r="Y131" s="60"/>
    </row>
    <row r="132" spans="1:25" ht="14.4" customHeight="1" x14ac:dyDescent="0.3">
      <c r="A132" s="34"/>
      <c r="B132" s="36"/>
      <c r="C132" s="38"/>
      <c r="D132" s="40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4"/>
      <c r="P132" s="25"/>
      <c r="Q132" s="81"/>
      <c r="R132" s="83"/>
      <c r="S132" s="85"/>
      <c r="T132" s="63"/>
      <c r="U132" s="94"/>
      <c r="V132" s="96"/>
      <c r="W132" s="79"/>
      <c r="X132" s="76"/>
      <c r="Y132" s="60"/>
    </row>
    <row r="133" spans="1:25" ht="14.4" customHeight="1" x14ac:dyDescent="0.3">
      <c r="A133" s="34"/>
      <c r="B133" s="36"/>
      <c r="C133" s="41" t="s">
        <v>22</v>
      </c>
      <c r="D133" s="39" t="s">
        <v>20</v>
      </c>
      <c r="E133" s="44">
        <v>13</v>
      </c>
      <c r="F133" s="44">
        <v>24</v>
      </c>
      <c r="G133" s="44">
        <v>9</v>
      </c>
      <c r="H133" s="44">
        <v>13</v>
      </c>
      <c r="I133" s="44">
        <v>13</v>
      </c>
      <c r="J133" s="44">
        <v>12</v>
      </c>
      <c r="K133" s="44">
        <v>16</v>
      </c>
      <c r="L133" s="44">
        <v>4</v>
      </c>
      <c r="M133" s="44">
        <v>18</v>
      </c>
      <c r="N133" s="44"/>
      <c r="O133" s="26">
        <f>SUM(E133:N134)</f>
        <v>122</v>
      </c>
      <c r="P133" s="28">
        <v>27</v>
      </c>
      <c r="Q133" s="81"/>
      <c r="R133" s="83"/>
      <c r="S133" s="85"/>
      <c r="T133" s="63"/>
      <c r="U133" s="94"/>
      <c r="V133" s="96"/>
      <c r="W133" s="79"/>
      <c r="X133" s="76"/>
      <c r="Y133" s="60"/>
    </row>
    <row r="134" spans="1:25" ht="14.4" customHeight="1" x14ac:dyDescent="0.3">
      <c r="A134" s="34"/>
      <c r="B134" s="36"/>
      <c r="C134" s="41"/>
      <c r="D134" s="40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27"/>
      <c r="P134" s="28"/>
      <c r="Q134" s="81"/>
      <c r="R134" s="83"/>
      <c r="S134" s="85"/>
      <c r="T134" s="63"/>
      <c r="U134" s="94"/>
      <c r="V134" s="96"/>
      <c r="W134" s="79"/>
      <c r="X134" s="76"/>
      <c r="Y134" s="60"/>
    </row>
    <row r="135" spans="1:25" ht="14.4" customHeight="1" x14ac:dyDescent="0.3">
      <c r="A135" s="34"/>
      <c r="B135" s="36"/>
      <c r="C135" s="41" t="s">
        <v>24</v>
      </c>
      <c r="D135" s="39" t="s">
        <v>20</v>
      </c>
      <c r="E135" s="29">
        <v>13</v>
      </c>
      <c r="F135" s="29">
        <v>24</v>
      </c>
      <c r="G135" s="29">
        <v>20</v>
      </c>
      <c r="H135" s="29">
        <v>19</v>
      </c>
      <c r="I135" s="29">
        <v>16</v>
      </c>
      <c r="J135" s="29">
        <v>11</v>
      </c>
      <c r="K135" s="29">
        <v>16</v>
      </c>
      <c r="L135" s="29">
        <v>17</v>
      </c>
      <c r="M135" s="29">
        <v>10</v>
      </c>
      <c r="N135" s="29"/>
      <c r="O135" s="31">
        <f>SUM(E135:N136)</f>
        <v>146</v>
      </c>
      <c r="P135" s="20">
        <v>27</v>
      </c>
      <c r="Q135" s="81"/>
      <c r="R135" s="83"/>
      <c r="S135" s="85"/>
      <c r="T135" s="63"/>
      <c r="U135" s="94"/>
      <c r="V135" s="96"/>
      <c r="W135" s="79"/>
      <c r="X135" s="76"/>
      <c r="Y135" s="60"/>
    </row>
    <row r="136" spans="1:25" ht="15" customHeight="1" thickBot="1" x14ac:dyDescent="0.35">
      <c r="A136" s="35"/>
      <c r="B136" s="37"/>
      <c r="C136" s="42"/>
      <c r="D136" s="43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2"/>
      <c r="P136" s="33"/>
      <c r="Q136" s="90"/>
      <c r="R136" s="91"/>
      <c r="S136" s="92"/>
      <c r="T136" s="66"/>
      <c r="U136" s="99"/>
      <c r="V136" s="96"/>
      <c r="W136" s="80"/>
      <c r="X136" s="77"/>
      <c r="Y136" s="61"/>
    </row>
    <row r="137" spans="1:25" ht="15.6" customHeight="1" x14ac:dyDescent="0.3">
      <c r="A137" s="51" t="s">
        <v>51</v>
      </c>
      <c r="B137" s="52" t="s">
        <v>91</v>
      </c>
      <c r="C137" s="41" t="s">
        <v>19</v>
      </c>
      <c r="D137" s="39" t="s">
        <v>20</v>
      </c>
      <c r="E137" s="23">
        <v>7</v>
      </c>
      <c r="F137" s="104">
        <v>1</v>
      </c>
      <c r="G137" s="56">
        <v>12</v>
      </c>
      <c r="H137" s="23">
        <v>4</v>
      </c>
      <c r="I137" s="23">
        <v>9</v>
      </c>
      <c r="J137" s="23">
        <v>5</v>
      </c>
      <c r="K137" s="23">
        <v>5</v>
      </c>
      <c r="L137" s="104">
        <v>8</v>
      </c>
      <c r="M137" s="56">
        <v>5</v>
      </c>
      <c r="N137" s="23"/>
      <c r="O137" s="23">
        <f>SUM(E137:N138)</f>
        <v>56</v>
      </c>
      <c r="P137" s="104">
        <v>36</v>
      </c>
      <c r="Q137" s="87">
        <f>SUM(O137:P138)</f>
        <v>92</v>
      </c>
      <c r="R137" s="88">
        <f>SUM(O139:P140)</f>
        <v>115</v>
      </c>
      <c r="S137" s="89">
        <f>SUM(O141:P142)</f>
        <v>117</v>
      </c>
      <c r="T137" s="63">
        <f>_xlfn.RANK.EQ(Q137,$Q$11:Q334)</f>
        <v>30</v>
      </c>
      <c r="U137" s="94">
        <f>_xlfn.RANK.EQ(R137,$R$11:R334)</f>
        <v>22</v>
      </c>
      <c r="V137" s="102">
        <f>_xlfn.RANK.EQ(S137,$S$11:S334)</f>
        <v>22</v>
      </c>
      <c r="W137" s="4" t="s">
        <v>21</v>
      </c>
      <c r="X137" s="103">
        <f>SUM(W140+W142+W138)</f>
        <v>220</v>
      </c>
      <c r="Y137" s="59">
        <f>_xlfn.RANK.EQ(X137,X11:X208,1)</f>
        <v>9</v>
      </c>
    </row>
    <row r="138" spans="1:25" ht="15.6" customHeight="1" x14ac:dyDescent="0.3">
      <c r="A138" s="51"/>
      <c r="B138" s="52"/>
      <c r="C138" s="41"/>
      <c r="D138" s="40"/>
      <c r="E138" s="24"/>
      <c r="F138" s="58"/>
      <c r="G138" s="75"/>
      <c r="H138" s="24"/>
      <c r="I138" s="24"/>
      <c r="J138" s="24"/>
      <c r="K138" s="24"/>
      <c r="L138" s="58"/>
      <c r="M138" s="75"/>
      <c r="N138" s="24"/>
      <c r="O138" s="24"/>
      <c r="P138" s="58"/>
      <c r="Q138" s="81"/>
      <c r="R138" s="83"/>
      <c r="S138" s="85"/>
      <c r="T138" s="63"/>
      <c r="U138" s="94"/>
      <c r="V138" s="96"/>
      <c r="W138" s="3">
        <f>SUM(T137,T143,T149)</f>
        <v>79</v>
      </c>
      <c r="X138" s="76"/>
      <c r="Y138" s="60"/>
    </row>
    <row r="139" spans="1:25" ht="15.6" customHeight="1" x14ac:dyDescent="0.3">
      <c r="A139" s="51"/>
      <c r="B139" s="52"/>
      <c r="C139" s="41" t="s">
        <v>22</v>
      </c>
      <c r="D139" s="39" t="s">
        <v>20</v>
      </c>
      <c r="E139" s="44">
        <v>6</v>
      </c>
      <c r="F139" s="44">
        <v>16</v>
      </c>
      <c r="G139" s="44">
        <v>13</v>
      </c>
      <c r="H139" s="44">
        <v>9</v>
      </c>
      <c r="I139" s="44">
        <v>9</v>
      </c>
      <c r="J139" s="44">
        <v>6</v>
      </c>
      <c r="K139" s="44">
        <v>9</v>
      </c>
      <c r="L139" s="44">
        <v>2</v>
      </c>
      <c r="M139" s="44">
        <v>9</v>
      </c>
      <c r="N139" s="44"/>
      <c r="O139" s="26">
        <f>SUM(E139:N140)</f>
        <v>79</v>
      </c>
      <c r="P139" s="28">
        <v>36</v>
      </c>
      <c r="Q139" s="81"/>
      <c r="R139" s="83"/>
      <c r="S139" s="85"/>
      <c r="T139" s="63"/>
      <c r="U139" s="94"/>
      <c r="V139" s="96"/>
      <c r="W139" s="4" t="s">
        <v>23</v>
      </c>
      <c r="X139" s="76"/>
      <c r="Y139" s="60"/>
    </row>
    <row r="140" spans="1:25" ht="15.6" customHeight="1" x14ac:dyDescent="0.3">
      <c r="A140" s="51"/>
      <c r="B140" s="52"/>
      <c r="C140" s="41"/>
      <c r="D140" s="40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27"/>
      <c r="P140" s="28"/>
      <c r="Q140" s="81"/>
      <c r="R140" s="83"/>
      <c r="S140" s="85"/>
      <c r="T140" s="63"/>
      <c r="U140" s="94"/>
      <c r="V140" s="96"/>
      <c r="W140" s="2">
        <f>SUM(U137,U143,U149)</f>
        <v>73</v>
      </c>
      <c r="X140" s="76"/>
      <c r="Y140" s="60"/>
    </row>
    <row r="141" spans="1:25" ht="15.6" customHeight="1" x14ac:dyDescent="0.3">
      <c r="A141" s="51"/>
      <c r="B141" s="52"/>
      <c r="C141" s="41" t="s">
        <v>24</v>
      </c>
      <c r="D141" s="39" t="s">
        <v>20</v>
      </c>
      <c r="E141" s="29">
        <v>8</v>
      </c>
      <c r="F141" s="29">
        <v>9</v>
      </c>
      <c r="G141" s="29">
        <v>15</v>
      </c>
      <c r="H141" s="29">
        <v>9</v>
      </c>
      <c r="I141" s="29">
        <v>10</v>
      </c>
      <c r="J141" s="29">
        <v>2</v>
      </c>
      <c r="K141" s="29">
        <v>8</v>
      </c>
      <c r="L141" s="29">
        <v>9</v>
      </c>
      <c r="M141" s="29">
        <v>11</v>
      </c>
      <c r="N141" s="29"/>
      <c r="O141" s="31">
        <f>SUM(E141:N142)</f>
        <v>81</v>
      </c>
      <c r="P141" s="20">
        <v>36</v>
      </c>
      <c r="Q141" s="81"/>
      <c r="R141" s="83"/>
      <c r="S141" s="85"/>
      <c r="T141" s="63"/>
      <c r="U141" s="94"/>
      <c r="V141" s="96"/>
      <c r="W141" s="4" t="s">
        <v>25</v>
      </c>
      <c r="X141" s="76"/>
      <c r="Y141" s="60"/>
    </row>
    <row r="142" spans="1:25" ht="15.6" customHeight="1" x14ac:dyDescent="0.3">
      <c r="A142" s="51"/>
      <c r="B142" s="52"/>
      <c r="C142" s="41"/>
      <c r="D142" s="4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50"/>
      <c r="P142" s="20"/>
      <c r="Q142" s="82"/>
      <c r="R142" s="84"/>
      <c r="S142" s="86"/>
      <c r="T142" s="64"/>
      <c r="U142" s="97"/>
      <c r="V142" s="98"/>
      <c r="W142" s="1">
        <f>SUM(V137,V143,V149)</f>
        <v>68</v>
      </c>
      <c r="X142" s="76"/>
      <c r="Y142" s="60"/>
    </row>
    <row r="143" spans="1:25" ht="14.4" customHeight="1" x14ac:dyDescent="0.3">
      <c r="A143" s="51" t="s">
        <v>52</v>
      </c>
      <c r="B143" s="52" t="s">
        <v>92</v>
      </c>
      <c r="C143" s="41" t="s">
        <v>19</v>
      </c>
      <c r="D143" s="39" t="s">
        <v>20</v>
      </c>
      <c r="E143" s="56">
        <v>11</v>
      </c>
      <c r="F143" s="56">
        <v>1</v>
      </c>
      <c r="G143" s="56">
        <v>20</v>
      </c>
      <c r="H143" s="56">
        <v>10</v>
      </c>
      <c r="I143" s="56">
        <v>9</v>
      </c>
      <c r="J143" s="56">
        <v>7</v>
      </c>
      <c r="K143" s="56">
        <v>5</v>
      </c>
      <c r="L143" s="56">
        <v>9</v>
      </c>
      <c r="M143" s="56">
        <v>9</v>
      </c>
      <c r="N143" s="56"/>
      <c r="O143" s="23">
        <f>SUM(E143:N144)</f>
        <v>81</v>
      </c>
      <c r="P143" s="25">
        <v>36</v>
      </c>
      <c r="Q143" s="87">
        <f>SUM(O143:P144)</f>
        <v>117</v>
      </c>
      <c r="R143" s="88">
        <f t="shared" ref="R143" si="39">SUM(O145:P146)</f>
        <v>126</v>
      </c>
      <c r="S143" s="89">
        <f t="shared" ref="S143" si="40">SUM(O147:P148)</f>
        <v>131</v>
      </c>
      <c r="T143" s="65">
        <f>_xlfn.RANK.EQ(Q143,$Q$11:Q340)</f>
        <v>20</v>
      </c>
      <c r="U143" s="93">
        <f>_xlfn.RANK.EQ(R143,$R$11:R340)</f>
        <v>20</v>
      </c>
      <c r="V143" s="95">
        <f>_xlfn.RANK.EQ(S143,$S$11:S340)</f>
        <v>19</v>
      </c>
      <c r="W143" s="78"/>
      <c r="X143" s="76"/>
      <c r="Y143" s="60"/>
    </row>
    <row r="144" spans="1:25" ht="14.4" customHeight="1" x14ac:dyDescent="0.3">
      <c r="A144" s="51"/>
      <c r="B144" s="52"/>
      <c r="C144" s="41"/>
      <c r="D144" s="40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4"/>
      <c r="P144" s="25"/>
      <c r="Q144" s="81"/>
      <c r="R144" s="83"/>
      <c r="S144" s="85"/>
      <c r="T144" s="63"/>
      <c r="U144" s="94"/>
      <c r="V144" s="96"/>
      <c r="W144" s="79"/>
      <c r="X144" s="76"/>
      <c r="Y144" s="60"/>
    </row>
    <row r="145" spans="1:25" ht="14.4" customHeight="1" x14ac:dyDescent="0.3">
      <c r="A145" s="51"/>
      <c r="B145" s="52"/>
      <c r="C145" s="41" t="s">
        <v>22</v>
      </c>
      <c r="D145" s="39" t="s">
        <v>20</v>
      </c>
      <c r="E145" s="44">
        <v>8</v>
      </c>
      <c r="F145" s="44">
        <v>22</v>
      </c>
      <c r="G145" s="44">
        <v>10</v>
      </c>
      <c r="H145" s="44">
        <v>13</v>
      </c>
      <c r="I145" s="44">
        <v>10</v>
      </c>
      <c r="J145" s="44">
        <v>5</v>
      </c>
      <c r="K145" s="44">
        <v>6</v>
      </c>
      <c r="L145" s="44">
        <v>8</v>
      </c>
      <c r="M145" s="44">
        <v>8</v>
      </c>
      <c r="N145" s="44"/>
      <c r="O145" s="26">
        <f>SUM(E145:N146)</f>
        <v>90</v>
      </c>
      <c r="P145" s="28">
        <v>36</v>
      </c>
      <c r="Q145" s="81"/>
      <c r="R145" s="83"/>
      <c r="S145" s="85"/>
      <c r="T145" s="63"/>
      <c r="U145" s="94"/>
      <c r="V145" s="96"/>
      <c r="W145" s="79"/>
      <c r="X145" s="76"/>
      <c r="Y145" s="60"/>
    </row>
    <row r="146" spans="1:25" ht="14.4" customHeight="1" x14ac:dyDescent="0.3">
      <c r="A146" s="51"/>
      <c r="B146" s="52"/>
      <c r="C146" s="41"/>
      <c r="D146" s="40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27"/>
      <c r="P146" s="28"/>
      <c r="Q146" s="81"/>
      <c r="R146" s="83"/>
      <c r="S146" s="85"/>
      <c r="T146" s="63"/>
      <c r="U146" s="94"/>
      <c r="V146" s="96"/>
      <c r="W146" s="79"/>
      <c r="X146" s="76"/>
      <c r="Y146" s="60"/>
    </row>
    <row r="147" spans="1:25" ht="14.4" customHeight="1" x14ac:dyDescent="0.3">
      <c r="A147" s="51"/>
      <c r="B147" s="52"/>
      <c r="C147" s="41" t="s">
        <v>24</v>
      </c>
      <c r="D147" s="39" t="s">
        <v>20</v>
      </c>
      <c r="E147" s="29">
        <v>9</v>
      </c>
      <c r="F147" s="29">
        <v>18</v>
      </c>
      <c r="G147" s="29">
        <v>12</v>
      </c>
      <c r="H147" s="29">
        <v>11</v>
      </c>
      <c r="I147" s="29">
        <v>11</v>
      </c>
      <c r="J147" s="29">
        <v>1</v>
      </c>
      <c r="K147" s="29">
        <v>11</v>
      </c>
      <c r="L147" s="29">
        <v>10</v>
      </c>
      <c r="M147" s="29">
        <v>12</v>
      </c>
      <c r="N147" s="29"/>
      <c r="O147" s="31">
        <f>SUM(E147:N148)</f>
        <v>95</v>
      </c>
      <c r="P147" s="20">
        <v>36</v>
      </c>
      <c r="Q147" s="81"/>
      <c r="R147" s="83"/>
      <c r="S147" s="85"/>
      <c r="T147" s="63"/>
      <c r="U147" s="94"/>
      <c r="V147" s="96"/>
      <c r="W147" s="79"/>
      <c r="X147" s="76"/>
      <c r="Y147" s="60"/>
    </row>
    <row r="148" spans="1:25" ht="14.4" customHeight="1" x14ac:dyDescent="0.3">
      <c r="A148" s="51"/>
      <c r="B148" s="52"/>
      <c r="C148" s="41"/>
      <c r="D148" s="4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50"/>
      <c r="P148" s="20"/>
      <c r="Q148" s="82"/>
      <c r="R148" s="84"/>
      <c r="S148" s="86"/>
      <c r="T148" s="64"/>
      <c r="U148" s="97"/>
      <c r="V148" s="98"/>
      <c r="W148" s="79"/>
      <c r="X148" s="76"/>
      <c r="Y148" s="60"/>
    </row>
    <row r="149" spans="1:25" ht="14.4" customHeight="1" x14ac:dyDescent="0.3">
      <c r="A149" s="34" t="s">
        <v>53</v>
      </c>
      <c r="B149" s="36" t="s">
        <v>93</v>
      </c>
      <c r="C149" s="38" t="s">
        <v>19</v>
      </c>
      <c r="D149" s="39" t="s">
        <v>20</v>
      </c>
      <c r="E149" s="56">
        <v>8</v>
      </c>
      <c r="F149" s="56">
        <v>9</v>
      </c>
      <c r="G149" s="56">
        <v>9</v>
      </c>
      <c r="H149" s="56">
        <v>8</v>
      </c>
      <c r="I149" s="56">
        <v>6</v>
      </c>
      <c r="J149" s="56">
        <v>1</v>
      </c>
      <c r="K149" s="56">
        <v>8</v>
      </c>
      <c r="L149" s="56">
        <v>7</v>
      </c>
      <c r="M149" s="56">
        <v>1</v>
      </c>
      <c r="N149" s="56"/>
      <c r="O149" s="23">
        <f>SUM(E149:N150)</f>
        <v>57</v>
      </c>
      <c r="P149" s="25">
        <v>36</v>
      </c>
      <c r="Q149" s="87">
        <f t="shared" ref="Q149" si="41">SUM(O149:P150)</f>
        <v>93</v>
      </c>
      <c r="R149" s="88">
        <f t="shared" ref="R149" si="42">SUM(O151:P152)</f>
        <v>91</v>
      </c>
      <c r="S149" s="89">
        <f t="shared" ref="S149" si="43">SUM(O153:P154)</f>
        <v>104</v>
      </c>
      <c r="T149" s="65">
        <f>_xlfn.RANK.EQ(Q149,$Q$11:Q346)</f>
        <v>29</v>
      </c>
      <c r="U149" s="93">
        <f>_xlfn.RANK.EQ(R149,$R$11:R346)</f>
        <v>31</v>
      </c>
      <c r="V149" s="95">
        <f>_xlfn.RANK.EQ(S149,$S$11:S346)</f>
        <v>27</v>
      </c>
      <c r="W149" s="79"/>
      <c r="X149" s="76"/>
      <c r="Y149" s="60"/>
    </row>
    <row r="150" spans="1:25" ht="14.4" customHeight="1" x14ac:dyDescent="0.3">
      <c r="A150" s="34"/>
      <c r="B150" s="36"/>
      <c r="C150" s="38"/>
      <c r="D150" s="40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4"/>
      <c r="P150" s="25"/>
      <c r="Q150" s="81"/>
      <c r="R150" s="83"/>
      <c r="S150" s="85"/>
      <c r="T150" s="63"/>
      <c r="U150" s="94"/>
      <c r="V150" s="96"/>
      <c r="W150" s="79"/>
      <c r="X150" s="76"/>
      <c r="Y150" s="60"/>
    </row>
    <row r="151" spans="1:25" ht="14.4" customHeight="1" x14ac:dyDescent="0.3">
      <c r="A151" s="34"/>
      <c r="B151" s="36"/>
      <c r="C151" s="41" t="s">
        <v>22</v>
      </c>
      <c r="D151" s="39" t="s">
        <v>20</v>
      </c>
      <c r="E151" s="44">
        <v>1</v>
      </c>
      <c r="F151" s="44">
        <v>9</v>
      </c>
      <c r="G151" s="44">
        <v>10</v>
      </c>
      <c r="H151" s="44">
        <v>8</v>
      </c>
      <c r="I151" s="44">
        <v>8</v>
      </c>
      <c r="J151" s="44">
        <v>6</v>
      </c>
      <c r="K151" s="44">
        <v>9</v>
      </c>
      <c r="L151" s="44">
        <v>3</v>
      </c>
      <c r="M151" s="44">
        <v>1</v>
      </c>
      <c r="N151" s="44"/>
      <c r="O151" s="26">
        <f>SUM(E151:N152)</f>
        <v>55</v>
      </c>
      <c r="P151" s="28">
        <v>36</v>
      </c>
      <c r="Q151" s="81"/>
      <c r="R151" s="83"/>
      <c r="S151" s="85"/>
      <c r="T151" s="63"/>
      <c r="U151" s="94"/>
      <c r="V151" s="96"/>
      <c r="W151" s="79"/>
      <c r="X151" s="76"/>
      <c r="Y151" s="60"/>
    </row>
    <row r="152" spans="1:25" ht="14.4" customHeight="1" x14ac:dyDescent="0.3">
      <c r="A152" s="34"/>
      <c r="B152" s="36"/>
      <c r="C152" s="41"/>
      <c r="D152" s="40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27"/>
      <c r="P152" s="28"/>
      <c r="Q152" s="81"/>
      <c r="R152" s="83"/>
      <c r="S152" s="85"/>
      <c r="T152" s="63"/>
      <c r="U152" s="94"/>
      <c r="V152" s="96"/>
      <c r="W152" s="79"/>
      <c r="X152" s="76"/>
      <c r="Y152" s="60"/>
    </row>
    <row r="153" spans="1:25" ht="14.4" customHeight="1" x14ac:dyDescent="0.3">
      <c r="A153" s="34"/>
      <c r="B153" s="36"/>
      <c r="C153" s="41" t="s">
        <v>24</v>
      </c>
      <c r="D153" s="39" t="s">
        <v>20</v>
      </c>
      <c r="E153" s="29">
        <v>7</v>
      </c>
      <c r="F153" s="29">
        <v>8</v>
      </c>
      <c r="G153" s="29">
        <v>11</v>
      </c>
      <c r="H153" s="29">
        <v>10</v>
      </c>
      <c r="I153" s="29">
        <v>5</v>
      </c>
      <c r="J153" s="29">
        <v>6</v>
      </c>
      <c r="K153" s="29">
        <v>8</v>
      </c>
      <c r="L153" s="29">
        <v>6</v>
      </c>
      <c r="M153" s="29">
        <v>7</v>
      </c>
      <c r="N153" s="29"/>
      <c r="O153" s="31">
        <f>SUM(E153:N154)</f>
        <v>68</v>
      </c>
      <c r="P153" s="20">
        <v>36</v>
      </c>
      <c r="Q153" s="81"/>
      <c r="R153" s="83"/>
      <c r="S153" s="85"/>
      <c r="T153" s="63"/>
      <c r="U153" s="94"/>
      <c r="V153" s="96"/>
      <c r="W153" s="79"/>
      <c r="X153" s="76"/>
      <c r="Y153" s="60"/>
    </row>
    <row r="154" spans="1:25" ht="15" customHeight="1" thickBot="1" x14ac:dyDescent="0.35">
      <c r="A154" s="35"/>
      <c r="B154" s="37"/>
      <c r="C154" s="42"/>
      <c r="D154" s="43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2"/>
      <c r="P154" s="33"/>
      <c r="Q154" s="90"/>
      <c r="R154" s="91"/>
      <c r="S154" s="92"/>
      <c r="T154" s="63"/>
      <c r="U154" s="94"/>
      <c r="V154" s="96"/>
      <c r="W154" s="80"/>
      <c r="X154" s="77"/>
      <c r="Y154" s="61"/>
    </row>
    <row r="155" spans="1:25" ht="15.6" customHeight="1" x14ac:dyDescent="0.3">
      <c r="A155" s="51" t="s">
        <v>54</v>
      </c>
      <c r="B155" s="52" t="s">
        <v>94</v>
      </c>
      <c r="C155" s="41" t="s">
        <v>19</v>
      </c>
      <c r="D155" s="39" t="s">
        <v>20</v>
      </c>
      <c r="E155" s="23">
        <v>13</v>
      </c>
      <c r="F155" s="104">
        <v>15</v>
      </c>
      <c r="G155" s="56">
        <v>17</v>
      </c>
      <c r="H155" s="23">
        <v>15</v>
      </c>
      <c r="I155" s="23">
        <v>8</v>
      </c>
      <c r="J155" s="23">
        <v>11</v>
      </c>
      <c r="K155" s="23">
        <v>15</v>
      </c>
      <c r="L155" s="104">
        <v>12</v>
      </c>
      <c r="M155" s="56">
        <v>11</v>
      </c>
      <c r="N155" s="23"/>
      <c r="O155" s="23">
        <f>SUM(E155:N156)</f>
        <v>117</v>
      </c>
      <c r="P155" s="104">
        <v>36</v>
      </c>
      <c r="Q155" s="87">
        <f>SUM(O155:P156)</f>
        <v>153</v>
      </c>
      <c r="R155" s="88">
        <f>SUM(O157:P158)</f>
        <v>159</v>
      </c>
      <c r="S155" s="89">
        <f>SUM(O159:P160)</f>
        <v>157</v>
      </c>
      <c r="T155" s="62">
        <f>_xlfn.RANK.EQ(Q155,$Q$11:Q352)</f>
        <v>10</v>
      </c>
      <c r="U155" s="101">
        <f>_xlfn.RANK.EQ(R155,$R$11:R352)</f>
        <v>7</v>
      </c>
      <c r="V155" s="102">
        <f>_xlfn.RANK.EQ(S155,$S$11:S352)</f>
        <v>11</v>
      </c>
      <c r="W155" s="4" t="s">
        <v>21</v>
      </c>
      <c r="X155" s="103">
        <f>SUM(W158+W160+W156)</f>
        <v>82</v>
      </c>
      <c r="Y155" s="59">
        <f>_xlfn.RANK.EQ(X155,X11:X208,1)</f>
        <v>4</v>
      </c>
    </row>
    <row r="156" spans="1:25" ht="15.6" customHeight="1" x14ac:dyDescent="0.3">
      <c r="A156" s="51"/>
      <c r="B156" s="52"/>
      <c r="C156" s="41"/>
      <c r="D156" s="40"/>
      <c r="E156" s="24"/>
      <c r="F156" s="58"/>
      <c r="G156" s="75"/>
      <c r="H156" s="24"/>
      <c r="I156" s="24"/>
      <c r="J156" s="24"/>
      <c r="K156" s="24"/>
      <c r="L156" s="58"/>
      <c r="M156" s="75"/>
      <c r="N156" s="24"/>
      <c r="O156" s="24"/>
      <c r="P156" s="58"/>
      <c r="Q156" s="81"/>
      <c r="R156" s="83"/>
      <c r="S156" s="85"/>
      <c r="T156" s="63"/>
      <c r="U156" s="94"/>
      <c r="V156" s="96"/>
      <c r="W156" s="3">
        <f>SUM(T155,T161,T167)</f>
        <v>25</v>
      </c>
      <c r="X156" s="76"/>
      <c r="Y156" s="60"/>
    </row>
    <row r="157" spans="1:25" ht="15.6" customHeight="1" x14ac:dyDescent="0.3">
      <c r="A157" s="51"/>
      <c r="B157" s="52"/>
      <c r="C157" s="41" t="s">
        <v>22</v>
      </c>
      <c r="D157" s="39" t="s">
        <v>20</v>
      </c>
      <c r="E157" s="44">
        <v>13</v>
      </c>
      <c r="F157" s="44">
        <v>17</v>
      </c>
      <c r="G157" s="44">
        <v>18</v>
      </c>
      <c r="H157" s="44">
        <v>20</v>
      </c>
      <c r="I157" s="44">
        <v>12</v>
      </c>
      <c r="J157" s="44">
        <v>10</v>
      </c>
      <c r="K157" s="44">
        <v>15</v>
      </c>
      <c r="L157" s="44">
        <v>6</v>
      </c>
      <c r="M157" s="44">
        <v>12</v>
      </c>
      <c r="N157" s="44"/>
      <c r="O157" s="26">
        <f>SUM(E157:N158)</f>
        <v>123</v>
      </c>
      <c r="P157" s="28">
        <v>36</v>
      </c>
      <c r="Q157" s="81"/>
      <c r="R157" s="83"/>
      <c r="S157" s="85"/>
      <c r="T157" s="63"/>
      <c r="U157" s="94"/>
      <c r="V157" s="96"/>
      <c r="W157" s="4" t="s">
        <v>23</v>
      </c>
      <c r="X157" s="76"/>
      <c r="Y157" s="60"/>
    </row>
    <row r="158" spans="1:25" ht="15.6" customHeight="1" x14ac:dyDescent="0.3">
      <c r="A158" s="51"/>
      <c r="B158" s="52"/>
      <c r="C158" s="41"/>
      <c r="D158" s="40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27"/>
      <c r="P158" s="28"/>
      <c r="Q158" s="81"/>
      <c r="R158" s="83"/>
      <c r="S158" s="85"/>
      <c r="T158" s="63"/>
      <c r="U158" s="94"/>
      <c r="V158" s="96"/>
      <c r="W158" s="2">
        <f>SUM(U155,U161,U167)</f>
        <v>25</v>
      </c>
      <c r="X158" s="76"/>
      <c r="Y158" s="60"/>
    </row>
    <row r="159" spans="1:25" ht="15.6" customHeight="1" x14ac:dyDescent="0.3">
      <c r="A159" s="51"/>
      <c r="B159" s="52"/>
      <c r="C159" s="41" t="s">
        <v>24</v>
      </c>
      <c r="D159" s="39" t="s">
        <v>20</v>
      </c>
      <c r="E159" s="29">
        <v>13</v>
      </c>
      <c r="F159" s="29">
        <v>22</v>
      </c>
      <c r="G159" s="29">
        <v>19</v>
      </c>
      <c r="H159" s="29">
        <v>15</v>
      </c>
      <c r="I159" s="29">
        <v>13</v>
      </c>
      <c r="J159" s="29">
        <v>1</v>
      </c>
      <c r="K159" s="29">
        <v>15</v>
      </c>
      <c r="L159" s="29">
        <v>11</v>
      </c>
      <c r="M159" s="29">
        <v>12</v>
      </c>
      <c r="N159" s="29"/>
      <c r="O159" s="31">
        <f>SUM(E159:N160)</f>
        <v>121</v>
      </c>
      <c r="P159" s="20">
        <v>36</v>
      </c>
      <c r="Q159" s="81"/>
      <c r="R159" s="83"/>
      <c r="S159" s="85"/>
      <c r="T159" s="63"/>
      <c r="U159" s="94"/>
      <c r="V159" s="96"/>
      <c r="W159" s="4" t="s">
        <v>25</v>
      </c>
      <c r="X159" s="76"/>
      <c r="Y159" s="60"/>
    </row>
    <row r="160" spans="1:25" ht="15.6" customHeight="1" x14ac:dyDescent="0.3">
      <c r="A160" s="51"/>
      <c r="B160" s="52"/>
      <c r="C160" s="41"/>
      <c r="D160" s="4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50"/>
      <c r="P160" s="20"/>
      <c r="Q160" s="82"/>
      <c r="R160" s="84"/>
      <c r="S160" s="86"/>
      <c r="T160" s="64"/>
      <c r="U160" s="97"/>
      <c r="V160" s="98"/>
      <c r="W160" s="1">
        <f>SUM(V155,V161,V167)</f>
        <v>32</v>
      </c>
      <c r="X160" s="76"/>
      <c r="Y160" s="60"/>
    </row>
    <row r="161" spans="1:25" ht="14.4" customHeight="1" x14ac:dyDescent="0.3">
      <c r="A161" s="51" t="s">
        <v>55</v>
      </c>
      <c r="B161" s="52" t="s">
        <v>95</v>
      </c>
      <c r="C161" s="41" t="s">
        <v>19</v>
      </c>
      <c r="D161" s="39" t="s">
        <v>20</v>
      </c>
      <c r="E161" s="56">
        <v>10</v>
      </c>
      <c r="F161" s="56">
        <v>16</v>
      </c>
      <c r="G161" s="56">
        <v>22</v>
      </c>
      <c r="H161" s="56">
        <v>14</v>
      </c>
      <c r="I161" s="56">
        <v>13</v>
      </c>
      <c r="J161" s="56">
        <v>7</v>
      </c>
      <c r="K161" s="56">
        <v>13</v>
      </c>
      <c r="L161" s="56">
        <v>11</v>
      </c>
      <c r="M161" s="56">
        <v>10</v>
      </c>
      <c r="N161" s="56"/>
      <c r="O161" s="23">
        <f>SUM(E161:N162)</f>
        <v>116</v>
      </c>
      <c r="P161" s="25">
        <v>36</v>
      </c>
      <c r="Q161" s="87">
        <f>SUM(O161:P162)</f>
        <v>152</v>
      </c>
      <c r="R161" s="88">
        <f t="shared" ref="R161" si="44">SUM(O163:P164)</f>
        <v>144</v>
      </c>
      <c r="S161" s="89">
        <f t="shared" ref="S161" si="45">SUM(O165:P166)</f>
        <v>154</v>
      </c>
      <c r="T161" s="65">
        <f>_xlfn.RANK.EQ(Q161,$Q$11:Q358)</f>
        <v>11</v>
      </c>
      <c r="U161" s="93">
        <f>_xlfn.RANK.EQ(R161,$R$11:R358)</f>
        <v>13</v>
      </c>
      <c r="V161" s="95">
        <f>_xlfn.RANK.EQ(S161,$S$11:S358)</f>
        <v>12</v>
      </c>
      <c r="W161" s="78"/>
      <c r="X161" s="76"/>
      <c r="Y161" s="60"/>
    </row>
    <row r="162" spans="1:25" ht="14.4" customHeight="1" x14ac:dyDescent="0.3">
      <c r="A162" s="51"/>
      <c r="B162" s="52"/>
      <c r="C162" s="41"/>
      <c r="D162" s="40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4"/>
      <c r="P162" s="25"/>
      <c r="Q162" s="81"/>
      <c r="R162" s="83"/>
      <c r="S162" s="85"/>
      <c r="T162" s="63"/>
      <c r="U162" s="94"/>
      <c r="V162" s="96"/>
      <c r="W162" s="79"/>
      <c r="X162" s="76"/>
      <c r="Y162" s="60"/>
    </row>
    <row r="163" spans="1:25" ht="14.4" customHeight="1" x14ac:dyDescent="0.3">
      <c r="A163" s="51"/>
      <c r="B163" s="52"/>
      <c r="C163" s="41" t="s">
        <v>22</v>
      </c>
      <c r="D163" s="39" t="s">
        <v>20</v>
      </c>
      <c r="E163" s="44">
        <v>1</v>
      </c>
      <c r="F163" s="44">
        <v>17</v>
      </c>
      <c r="G163" s="44">
        <v>18</v>
      </c>
      <c r="H163" s="44">
        <v>15</v>
      </c>
      <c r="I163" s="44">
        <v>13</v>
      </c>
      <c r="J163" s="44">
        <v>7</v>
      </c>
      <c r="K163" s="44">
        <v>14</v>
      </c>
      <c r="L163" s="44">
        <v>11</v>
      </c>
      <c r="M163" s="44">
        <v>12</v>
      </c>
      <c r="N163" s="44"/>
      <c r="O163" s="26">
        <f>SUM(E163:N164)</f>
        <v>108</v>
      </c>
      <c r="P163" s="28">
        <v>36</v>
      </c>
      <c r="Q163" s="81"/>
      <c r="R163" s="83"/>
      <c r="S163" s="85"/>
      <c r="T163" s="63"/>
      <c r="U163" s="94"/>
      <c r="V163" s="96"/>
      <c r="W163" s="79"/>
      <c r="X163" s="76"/>
      <c r="Y163" s="60"/>
    </row>
    <row r="164" spans="1:25" ht="14.4" customHeight="1" x14ac:dyDescent="0.3">
      <c r="A164" s="51"/>
      <c r="B164" s="52"/>
      <c r="C164" s="41"/>
      <c r="D164" s="40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27"/>
      <c r="P164" s="28"/>
      <c r="Q164" s="81"/>
      <c r="R164" s="83"/>
      <c r="S164" s="85"/>
      <c r="T164" s="63"/>
      <c r="U164" s="94"/>
      <c r="V164" s="96"/>
      <c r="W164" s="79"/>
      <c r="X164" s="76"/>
      <c r="Y164" s="60"/>
    </row>
    <row r="165" spans="1:25" ht="14.4" customHeight="1" x14ac:dyDescent="0.3">
      <c r="A165" s="51"/>
      <c r="B165" s="52"/>
      <c r="C165" s="41" t="s">
        <v>24</v>
      </c>
      <c r="D165" s="39" t="s">
        <v>20</v>
      </c>
      <c r="E165" s="29">
        <v>12</v>
      </c>
      <c r="F165" s="29">
        <v>15</v>
      </c>
      <c r="G165" s="29">
        <v>17</v>
      </c>
      <c r="H165" s="29">
        <v>15</v>
      </c>
      <c r="I165" s="29">
        <v>12</v>
      </c>
      <c r="J165" s="29">
        <v>7</v>
      </c>
      <c r="K165" s="29">
        <v>16</v>
      </c>
      <c r="L165" s="29">
        <v>12</v>
      </c>
      <c r="M165" s="29">
        <v>12</v>
      </c>
      <c r="N165" s="29"/>
      <c r="O165" s="31">
        <f>SUM(E165:N166)</f>
        <v>118</v>
      </c>
      <c r="P165" s="20">
        <v>36</v>
      </c>
      <c r="Q165" s="81"/>
      <c r="R165" s="83"/>
      <c r="S165" s="85"/>
      <c r="T165" s="63"/>
      <c r="U165" s="94"/>
      <c r="V165" s="96"/>
      <c r="W165" s="79"/>
      <c r="X165" s="76"/>
      <c r="Y165" s="60"/>
    </row>
    <row r="166" spans="1:25" ht="14.4" customHeight="1" x14ac:dyDescent="0.3">
      <c r="A166" s="51"/>
      <c r="B166" s="52"/>
      <c r="C166" s="41"/>
      <c r="D166" s="4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50"/>
      <c r="P166" s="20"/>
      <c r="Q166" s="82"/>
      <c r="R166" s="84"/>
      <c r="S166" s="86"/>
      <c r="T166" s="64"/>
      <c r="U166" s="97"/>
      <c r="V166" s="98"/>
      <c r="W166" s="79"/>
      <c r="X166" s="76"/>
      <c r="Y166" s="60"/>
    </row>
    <row r="167" spans="1:25" ht="14.4" customHeight="1" x14ac:dyDescent="0.3">
      <c r="A167" s="34" t="s">
        <v>56</v>
      </c>
      <c r="B167" s="36" t="s">
        <v>96</v>
      </c>
      <c r="C167" s="38" t="s">
        <v>19</v>
      </c>
      <c r="D167" s="39" t="s">
        <v>20</v>
      </c>
      <c r="E167" s="56">
        <v>14</v>
      </c>
      <c r="F167" s="56">
        <v>24</v>
      </c>
      <c r="G167" s="56">
        <v>19</v>
      </c>
      <c r="H167" s="56">
        <v>18</v>
      </c>
      <c r="I167" s="56">
        <v>15</v>
      </c>
      <c r="J167" s="56">
        <v>9</v>
      </c>
      <c r="K167" s="56">
        <v>15</v>
      </c>
      <c r="L167" s="56">
        <v>14</v>
      </c>
      <c r="M167" s="56">
        <v>13</v>
      </c>
      <c r="N167" s="56"/>
      <c r="O167" s="23">
        <f>SUM(E167:N168)</f>
        <v>141</v>
      </c>
      <c r="P167" s="25">
        <v>36</v>
      </c>
      <c r="Q167" s="87">
        <f t="shared" ref="Q167" si="46">SUM(O167:P168)</f>
        <v>177</v>
      </c>
      <c r="R167" s="88">
        <f t="shared" ref="R167" si="47">SUM(O169:P170)</f>
        <v>173</v>
      </c>
      <c r="S167" s="89">
        <f t="shared" ref="S167" si="48">SUM(O171:P172)</f>
        <v>162</v>
      </c>
      <c r="T167" s="65">
        <f>_xlfn.RANK.EQ(Q167,$Q$11:Q364)</f>
        <v>4</v>
      </c>
      <c r="U167" s="93">
        <f>_xlfn.RANK.EQ(R167,$R$11:R364)</f>
        <v>5</v>
      </c>
      <c r="V167" s="95">
        <f>_xlfn.RANK.EQ(S167,$S$11:S364)</f>
        <v>9</v>
      </c>
      <c r="W167" s="79"/>
      <c r="X167" s="76"/>
      <c r="Y167" s="60"/>
    </row>
    <row r="168" spans="1:25" ht="14.4" customHeight="1" x14ac:dyDescent="0.3">
      <c r="A168" s="34"/>
      <c r="B168" s="36"/>
      <c r="C168" s="38"/>
      <c r="D168" s="40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4"/>
      <c r="P168" s="25"/>
      <c r="Q168" s="81"/>
      <c r="R168" s="83"/>
      <c r="S168" s="85"/>
      <c r="T168" s="63"/>
      <c r="U168" s="94"/>
      <c r="V168" s="96"/>
      <c r="W168" s="79"/>
      <c r="X168" s="76"/>
      <c r="Y168" s="60"/>
    </row>
    <row r="169" spans="1:25" ht="14.4" customHeight="1" x14ac:dyDescent="0.3">
      <c r="A169" s="34"/>
      <c r="B169" s="36"/>
      <c r="C169" s="41" t="s">
        <v>22</v>
      </c>
      <c r="D169" s="39" t="s">
        <v>20</v>
      </c>
      <c r="E169" s="44">
        <v>15</v>
      </c>
      <c r="F169" s="44">
        <v>17</v>
      </c>
      <c r="G169" s="44">
        <v>18</v>
      </c>
      <c r="H169" s="44">
        <v>17</v>
      </c>
      <c r="I169" s="44">
        <v>16</v>
      </c>
      <c r="J169" s="44">
        <v>9</v>
      </c>
      <c r="K169" s="44">
        <v>16</v>
      </c>
      <c r="L169" s="44">
        <v>15</v>
      </c>
      <c r="M169" s="44">
        <v>14</v>
      </c>
      <c r="N169" s="44"/>
      <c r="O169" s="26">
        <f>SUM(E169:N170)</f>
        <v>137</v>
      </c>
      <c r="P169" s="28">
        <v>36</v>
      </c>
      <c r="Q169" s="81"/>
      <c r="R169" s="83"/>
      <c r="S169" s="85"/>
      <c r="T169" s="63"/>
      <c r="U169" s="94"/>
      <c r="V169" s="96"/>
      <c r="W169" s="79"/>
      <c r="X169" s="76"/>
      <c r="Y169" s="60"/>
    </row>
    <row r="170" spans="1:25" ht="14.4" customHeight="1" x14ac:dyDescent="0.3">
      <c r="A170" s="34"/>
      <c r="B170" s="36"/>
      <c r="C170" s="41"/>
      <c r="D170" s="40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27"/>
      <c r="P170" s="28"/>
      <c r="Q170" s="81"/>
      <c r="R170" s="83"/>
      <c r="S170" s="85"/>
      <c r="T170" s="63"/>
      <c r="U170" s="94"/>
      <c r="V170" s="96"/>
      <c r="W170" s="79"/>
      <c r="X170" s="76"/>
      <c r="Y170" s="60"/>
    </row>
    <row r="171" spans="1:25" ht="14.4" customHeight="1" x14ac:dyDescent="0.3">
      <c r="A171" s="34"/>
      <c r="B171" s="36"/>
      <c r="C171" s="41" t="s">
        <v>24</v>
      </c>
      <c r="D171" s="39" t="s">
        <v>20</v>
      </c>
      <c r="E171" s="29">
        <v>14</v>
      </c>
      <c r="F171" s="29">
        <v>19</v>
      </c>
      <c r="G171" s="29">
        <v>20</v>
      </c>
      <c r="H171" s="29">
        <v>16</v>
      </c>
      <c r="I171" s="29">
        <v>14</v>
      </c>
      <c r="J171" s="29">
        <v>3</v>
      </c>
      <c r="K171" s="29">
        <v>15</v>
      </c>
      <c r="L171" s="29">
        <v>13</v>
      </c>
      <c r="M171" s="29">
        <v>12</v>
      </c>
      <c r="N171" s="29"/>
      <c r="O171" s="31">
        <f>SUM(E171:N172)</f>
        <v>126</v>
      </c>
      <c r="P171" s="20">
        <v>36</v>
      </c>
      <c r="Q171" s="81"/>
      <c r="R171" s="83"/>
      <c r="S171" s="85"/>
      <c r="T171" s="63"/>
      <c r="U171" s="94"/>
      <c r="V171" s="96"/>
      <c r="W171" s="79"/>
      <c r="X171" s="76"/>
      <c r="Y171" s="60"/>
    </row>
    <row r="172" spans="1:25" ht="15" customHeight="1" thickBot="1" x14ac:dyDescent="0.35">
      <c r="A172" s="35"/>
      <c r="B172" s="37"/>
      <c r="C172" s="42"/>
      <c r="D172" s="43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2"/>
      <c r="P172" s="33"/>
      <c r="Q172" s="90"/>
      <c r="R172" s="91"/>
      <c r="S172" s="92"/>
      <c r="T172" s="63"/>
      <c r="U172" s="99"/>
      <c r="V172" s="100"/>
      <c r="W172" s="80"/>
      <c r="X172" s="77"/>
      <c r="Y172" s="61"/>
    </row>
    <row r="173" spans="1:25" ht="15.6" customHeight="1" x14ac:dyDescent="0.3">
      <c r="A173" s="51" t="s">
        <v>57</v>
      </c>
      <c r="B173" s="120" t="s">
        <v>97</v>
      </c>
      <c r="C173" s="41" t="s">
        <v>19</v>
      </c>
      <c r="D173" s="39" t="s">
        <v>20</v>
      </c>
      <c r="E173" s="23">
        <v>5</v>
      </c>
      <c r="F173" s="104">
        <v>15</v>
      </c>
      <c r="G173" s="56">
        <v>18</v>
      </c>
      <c r="H173" s="23">
        <v>9</v>
      </c>
      <c r="I173" s="23">
        <v>16</v>
      </c>
      <c r="J173" s="23">
        <v>5</v>
      </c>
      <c r="K173" s="23">
        <v>16</v>
      </c>
      <c r="L173" s="104">
        <v>14</v>
      </c>
      <c r="M173" s="56">
        <v>14</v>
      </c>
      <c r="N173" s="23"/>
      <c r="O173" s="23">
        <f>SUM(E173:N174)</f>
        <v>112</v>
      </c>
      <c r="P173" s="104">
        <v>18</v>
      </c>
      <c r="Q173" s="87">
        <f>SUM(O173:P174)</f>
        <v>130</v>
      </c>
      <c r="R173" s="88">
        <f>SUM(O175:P176)</f>
        <v>128</v>
      </c>
      <c r="S173" s="89">
        <f>SUM(O177:P178)</f>
        <v>135</v>
      </c>
      <c r="T173" s="62">
        <f>_xlfn.RANK.EQ(Q173,$Q$11:Q370)</f>
        <v>16</v>
      </c>
      <c r="U173" s="94">
        <f>_xlfn.RANK.EQ(R173,$R$11:R370)</f>
        <v>19</v>
      </c>
      <c r="V173" s="96">
        <f>_xlfn.RANK.EQ(S173,$S$11:S370)</f>
        <v>17</v>
      </c>
      <c r="W173" s="4" t="s">
        <v>21</v>
      </c>
      <c r="X173" s="103">
        <f>SUM(W176+W178+W174)</f>
        <v>148</v>
      </c>
      <c r="Y173" s="59">
        <f>_xlfn.RANK.EQ(X173,X11:X208,1)</f>
        <v>5</v>
      </c>
    </row>
    <row r="174" spans="1:25" ht="15.6" customHeight="1" x14ac:dyDescent="0.3">
      <c r="A174" s="51"/>
      <c r="B174" s="120"/>
      <c r="C174" s="41"/>
      <c r="D174" s="40"/>
      <c r="E174" s="24"/>
      <c r="F174" s="58"/>
      <c r="G174" s="75"/>
      <c r="H174" s="24"/>
      <c r="I174" s="24"/>
      <c r="J174" s="24"/>
      <c r="K174" s="24"/>
      <c r="L174" s="58"/>
      <c r="M174" s="75"/>
      <c r="N174" s="24"/>
      <c r="O174" s="24"/>
      <c r="P174" s="58"/>
      <c r="Q174" s="81"/>
      <c r="R174" s="83"/>
      <c r="S174" s="85"/>
      <c r="T174" s="63"/>
      <c r="U174" s="94"/>
      <c r="V174" s="96"/>
      <c r="W174" s="3">
        <f>SUM(T173,T179,T185)</f>
        <v>47</v>
      </c>
      <c r="X174" s="76"/>
      <c r="Y174" s="60"/>
    </row>
    <row r="175" spans="1:25" ht="15.6" customHeight="1" x14ac:dyDescent="0.3">
      <c r="A175" s="51"/>
      <c r="B175" s="120"/>
      <c r="C175" s="41" t="s">
        <v>22</v>
      </c>
      <c r="D175" s="39" t="s">
        <v>20</v>
      </c>
      <c r="E175" s="44">
        <v>11</v>
      </c>
      <c r="F175" s="44">
        <v>11</v>
      </c>
      <c r="G175" s="44">
        <v>17</v>
      </c>
      <c r="H175" s="44">
        <v>13</v>
      </c>
      <c r="I175" s="44">
        <v>15</v>
      </c>
      <c r="J175" s="44">
        <v>9</v>
      </c>
      <c r="K175" s="44">
        <v>15</v>
      </c>
      <c r="L175" s="44">
        <v>9</v>
      </c>
      <c r="M175" s="44">
        <v>10</v>
      </c>
      <c r="N175" s="44"/>
      <c r="O175" s="26">
        <f>SUM(E175:N176)</f>
        <v>110</v>
      </c>
      <c r="P175" s="28">
        <v>18</v>
      </c>
      <c r="Q175" s="81"/>
      <c r="R175" s="83"/>
      <c r="S175" s="85"/>
      <c r="T175" s="63"/>
      <c r="U175" s="94"/>
      <c r="V175" s="96"/>
      <c r="W175" s="4" t="s">
        <v>23</v>
      </c>
      <c r="X175" s="76"/>
      <c r="Y175" s="60"/>
    </row>
    <row r="176" spans="1:25" ht="15.6" customHeight="1" x14ac:dyDescent="0.3">
      <c r="A176" s="51"/>
      <c r="B176" s="120"/>
      <c r="C176" s="41"/>
      <c r="D176" s="40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27"/>
      <c r="P176" s="28"/>
      <c r="Q176" s="81"/>
      <c r="R176" s="83"/>
      <c r="S176" s="85"/>
      <c r="T176" s="63"/>
      <c r="U176" s="94"/>
      <c r="V176" s="96"/>
      <c r="W176" s="2">
        <f>SUM(U173,U179,U185)</f>
        <v>49</v>
      </c>
      <c r="X176" s="76"/>
      <c r="Y176" s="60"/>
    </row>
    <row r="177" spans="1:25" ht="15.6" customHeight="1" x14ac:dyDescent="0.3">
      <c r="A177" s="51"/>
      <c r="B177" s="120"/>
      <c r="C177" s="41" t="s">
        <v>24</v>
      </c>
      <c r="D177" s="39" t="s">
        <v>20</v>
      </c>
      <c r="E177" s="29">
        <v>12</v>
      </c>
      <c r="F177" s="29">
        <v>19</v>
      </c>
      <c r="G177" s="29">
        <v>10</v>
      </c>
      <c r="H177" s="29">
        <v>15</v>
      </c>
      <c r="I177" s="29">
        <v>8</v>
      </c>
      <c r="J177" s="29">
        <v>15</v>
      </c>
      <c r="K177" s="29">
        <v>9</v>
      </c>
      <c r="L177" s="29">
        <v>12</v>
      </c>
      <c r="M177" s="29">
        <v>17</v>
      </c>
      <c r="N177" s="29"/>
      <c r="O177" s="31">
        <f>SUM(E177:N178)</f>
        <v>117</v>
      </c>
      <c r="P177" s="20">
        <v>18</v>
      </c>
      <c r="Q177" s="81"/>
      <c r="R177" s="83"/>
      <c r="S177" s="85"/>
      <c r="T177" s="63"/>
      <c r="U177" s="94"/>
      <c r="V177" s="96"/>
      <c r="W177" s="4" t="s">
        <v>25</v>
      </c>
      <c r="X177" s="76"/>
      <c r="Y177" s="60"/>
    </row>
    <row r="178" spans="1:25" ht="15.6" customHeight="1" x14ac:dyDescent="0.3">
      <c r="A178" s="51"/>
      <c r="B178" s="120"/>
      <c r="C178" s="41"/>
      <c r="D178" s="4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50"/>
      <c r="P178" s="20"/>
      <c r="Q178" s="82"/>
      <c r="R178" s="84"/>
      <c r="S178" s="86"/>
      <c r="T178" s="64"/>
      <c r="U178" s="97"/>
      <c r="V178" s="98"/>
      <c r="W178" s="1">
        <f>SUM(V173,V179,V185)</f>
        <v>52</v>
      </c>
      <c r="X178" s="76"/>
      <c r="Y178" s="60"/>
    </row>
    <row r="179" spans="1:25" ht="14.4" customHeight="1" x14ac:dyDescent="0.3">
      <c r="A179" s="51" t="s">
        <v>58</v>
      </c>
      <c r="B179" s="52" t="s">
        <v>98</v>
      </c>
      <c r="C179" s="41" t="s">
        <v>19</v>
      </c>
      <c r="D179" s="39" t="s">
        <v>20</v>
      </c>
      <c r="E179" s="56">
        <v>9</v>
      </c>
      <c r="F179" s="56">
        <v>15</v>
      </c>
      <c r="G179" s="56">
        <v>15</v>
      </c>
      <c r="H179" s="56">
        <v>1</v>
      </c>
      <c r="I179" s="56">
        <v>15</v>
      </c>
      <c r="J179" s="56">
        <v>6</v>
      </c>
      <c r="K179" s="56">
        <v>7</v>
      </c>
      <c r="L179" s="56">
        <v>12</v>
      </c>
      <c r="M179" s="56">
        <v>6</v>
      </c>
      <c r="N179" s="56"/>
      <c r="O179" s="23">
        <f>SUM(E179:N180)</f>
        <v>86</v>
      </c>
      <c r="P179" s="25">
        <v>27</v>
      </c>
      <c r="Q179" s="87">
        <f>SUM(O179:P180)</f>
        <v>113</v>
      </c>
      <c r="R179" s="88">
        <f t="shared" ref="R179" si="49">SUM(O181:P182)</f>
        <v>132</v>
      </c>
      <c r="S179" s="89">
        <f t="shared" ref="S179" si="50">SUM(O183:P184)</f>
        <v>130</v>
      </c>
      <c r="T179" s="65">
        <f>_xlfn.RANK.EQ(Q179,$Q$11:Q376)</f>
        <v>22</v>
      </c>
      <c r="U179" s="93">
        <f>_xlfn.RANK.EQ(R179,$R$11:R376)</f>
        <v>17</v>
      </c>
      <c r="V179" s="95">
        <f>_xlfn.RANK.EQ(S179,$S$11:S376)</f>
        <v>20</v>
      </c>
      <c r="W179" s="78"/>
      <c r="X179" s="76"/>
      <c r="Y179" s="60"/>
    </row>
    <row r="180" spans="1:25" ht="14.4" customHeight="1" x14ac:dyDescent="0.3">
      <c r="A180" s="51"/>
      <c r="B180" s="52"/>
      <c r="C180" s="41"/>
      <c r="D180" s="40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4"/>
      <c r="P180" s="25"/>
      <c r="Q180" s="81"/>
      <c r="R180" s="83"/>
      <c r="S180" s="85"/>
      <c r="T180" s="63"/>
      <c r="U180" s="94"/>
      <c r="V180" s="96"/>
      <c r="W180" s="79"/>
      <c r="X180" s="76"/>
      <c r="Y180" s="60"/>
    </row>
    <row r="181" spans="1:25" ht="14.4" customHeight="1" x14ac:dyDescent="0.3">
      <c r="A181" s="51"/>
      <c r="B181" s="52"/>
      <c r="C181" s="41" t="s">
        <v>22</v>
      </c>
      <c r="D181" s="39" t="s">
        <v>20</v>
      </c>
      <c r="E181" s="44">
        <v>8</v>
      </c>
      <c r="F181" s="44">
        <v>17</v>
      </c>
      <c r="G181" s="44">
        <v>12</v>
      </c>
      <c r="H181" s="44">
        <v>18</v>
      </c>
      <c r="I181" s="44">
        <v>14</v>
      </c>
      <c r="J181" s="44">
        <v>7</v>
      </c>
      <c r="K181" s="44">
        <v>13</v>
      </c>
      <c r="L181" s="44">
        <v>9</v>
      </c>
      <c r="M181" s="44">
        <v>7</v>
      </c>
      <c r="N181" s="44"/>
      <c r="O181" s="26">
        <f>SUM(E181:N182)</f>
        <v>105</v>
      </c>
      <c r="P181" s="28">
        <v>27</v>
      </c>
      <c r="Q181" s="81"/>
      <c r="R181" s="83"/>
      <c r="S181" s="85"/>
      <c r="T181" s="63"/>
      <c r="U181" s="94"/>
      <c r="V181" s="96"/>
      <c r="W181" s="79"/>
      <c r="X181" s="76"/>
      <c r="Y181" s="60"/>
    </row>
    <row r="182" spans="1:25" ht="14.4" customHeight="1" x14ac:dyDescent="0.3">
      <c r="A182" s="51"/>
      <c r="B182" s="52"/>
      <c r="C182" s="41"/>
      <c r="D182" s="40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27"/>
      <c r="P182" s="28"/>
      <c r="Q182" s="81"/>
      <c r="R182" s="83"/>
      <c r="S182" s="85"/>
      <c r="T182" s="63"/>
      <c r="U182" s="94"/>
      <c r="V182" s="96"/>
      <c r="W182" s="79"/>
      <c r="X182" s="76"/>
      <c r="Y182" s="60"/>
    </row>
    <row r="183" spans="1:25" ht="14.4" customHeight="1" x14ac:dyDescent="0.3">
      <c r="A183" s="51"/>
      <c r="B183" s="52"/>
      <c r="C183" s="41" t="s">
        <v>24</v>
      </c>
      <c r="D183" s="39" t="s">
        <v>20</v>
      </c>
      <c r="E183" s="29">
        <v>10</v>
      </c>
      <c r="F183" s="29">
        <v>18</v>
      </c>
      <c r="G183" s="29">
        <v>15</v>
      </c>
      <c r="H183" s="29">
        <v>7</v>
      </c>
      <c r="I183" s="29">
        <v>14</v>
      </c>
      <c r="J183" s="29">
        <v>6</v>
      </c>
      <c r="K183" s="29">
        <v>15</v>
      </c>
      <c r="L183" s="29">
        <v>8</v>
      </c>
      <c r="M183" s="29">
        <v>10</v>
      </c>
      <c r="N183" s="29"/>
      <c r="O183" s="31">
        <f>SUM(E183:N184)</f>
        <v>103</v>
      </c>
      <c r="P183" s="20">
        <v>27</v>
      </c>
      <c r="Q183" s="81"/>
      <c r="R183" s="83"/>
      <c r="S183" s="85"/>
      <c r="T183" s="63"/>
      <c r="U183" s="94"/>
      <c r="V183" s="96"/>
      <c r="W183" s="79"/>
      <c r="X183" s="76"/>
      <c r="Y183" s="60"/>
    </row>
    <row r="184" spans="1:25" ht="14.4" customHeight="1" x14ac:dyDescent="0.3">
      <c r="A184" s="51"/>
      <c r="B184" s="52"/>
      <c r="C184" s="41"/>
      <c r="D184" s="4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50"/>
      <c r="P184" s="20"/>
      <c r="Q184" s="82"/>
      <c r="R184" s="84"/>
      <c r="S184" s="86"/>
      <c r="T184" s="64"/>
      <c r="U184" s="97"/>
      <c r="V184" s="98"/>
      <c r="W184" s="79"/>
      <c r="X184" s="76"/>
      <c r="Y184" s="60"/>
    </row>
    <row r="185" spans="1:25" ht="14.4" customHeight="1" x14ac:dyDescent="0.3">
      <c r="A185" s="34" t="s">
        <v>59</v>
      </c>
      <c r="B185" s="36" t="s">
        <v>99</v>
      </c>
      <c r="C185" s="38" t="s">
        <v>19</v>
      </c>
      <c r="D185" s="39" t="s">
        <v>20</v>
      </c>
      <c r="E185" s="56">
        <v>14</v>
      </c>
      <c r="F185" s="56">
        <v>18</v>
      </c>
      <c r="G185" s="56">
        <v>20</v>
      </c>
      <c r="H185" s="56">
        <v>15</v>
      </c>
      <c r="I185" s="56">
        <v>16</v>
      </c>
      <c r="J185" s="56">
        <v>11</v>
      </c>
      <c r="K185" s="56">
        <v>15</v>
      </c>
      <c r="L185" s="56">
        <v>13</v>
      </c>
      <c r="M185" s="56">
        <v>14</v>
      </c>
      <c r="N185" s="56"/>
      <c r="O185" s="23">
        <f>SUM(E185:N186)</f>
        <v>136</v>
      </c>
      <c r="P185" s="25">
        <v>18</v>
      </c>
      <c r="Q185" s="87">
        <f t="shared" ref="Q185" si="51">SUM(O185:P186)</f>
        <v>154</v>
      </c>
      <c r="R185" s="88">
        <f t="shared" ref="R185" si="52">SUM(O187:P188)</f>
        <v>144</v>
      </c>
      <c r="S185" s="89">
        <f t="shared" ref="S185" si="53">SUM(O189:P190)</f>
        <v>143</v>
      </c>
      <c r="T185" s="65">
        <f>_xlfn.RANK.EQ(Q185,$Q$11:Q382)</f>
        <v>9</v>
      </c>
      <c r="U185" s="93">
        <f>_xlfn.RANK.EQ(R185,$R$11:R382)</f>
        <v>13</v>
      </c>
      <c r="V185" s="95">
        <f>_xlfn.RANK.EQ(S185,$S$11:S382)</f>
        <v>15</v>
      </c>
      <c r="W185" s="79"/>
      <c r="X185" s="76"/>
      <c r="Y185" s="60"/>
    </row>
    <row r="186" spans="1:25" ht="14.4" customHeight="1" x14ac:dyDescent="0.3">
      <c r="A186" s="34"/>
      <c r="B186" s="36"/>
      <c r="C186" s="38"/>
      <c r="D186" s="40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4"/>
      <c r="P186" s="25"/>
      <c r="Q186" s="81"/>
      <c r="R186" s="83"/>
      <c r="S186" s="85"/>
      <c r="T186" s="63"/>
      <c r="U186" s="94"/>
      <c r="V186" s="96"/>
      <c r="W186" s="79"/>
      <c r="X186" s="76"/>
      <c r="Y186" s="60"/>
    </row>
    <row r="187" spans="1:25" ht="14.4" customHeight="1" x14ac:dyDescent="0.3">
      <c r="A187" s="34"/>
      <c r="B187" s="36"/>
      <c r="C187" s="41" t="s">
        <v>22</v>
      </c>
      <c r="D187" s="39" t="s">
        <v>20</v>
      </c>
      <c r="E187" s="44">
        <v>12</v>
      </c>
      <c r="F187" s="44">
        <v>18</v>
      </c>
      <c r="G187" s="44">
        <v>19</v>
      </c>
      <c r="H187" s="44">
        <v>9</v>
      </c>
      <c r="I187" s="44">
        <v>16</v>
      </c>
      <c r="J187" s="44">
        <v>10</v>
      </c>
      <c r="K187" s="44">
        <v>14</v>
      </c>
      <c r="L187" s="44">
        <v>14</v>
      </c>
      <c r="M187" s="44">
        <v>14</v>
      </c>
      <c r="N187" s="44"/>
      <c r="O187" s="26">
        <f>SUM(E187:N188)</f>
        <v>126</v>
      </c>
      <c r="P187" s="28">
        <v>18</v>
      </c>
      <c r="Q187" s="81"/>
      <c r="R187" s="83"/>
      <c r="S187" s="85"/>
      <c r="T187" s="63"/>
      <c r="U187" s="94"/>
      <c r="V187" s="96"/>
      <c r="W187" s="79"/>
      <c r="X187" s="76"/>
      <c r="Y187" s="60"/>
    </row>
    <row r="188" spans="1:25" ht="14.4" customHeight="1" x14ac:dyDescent="0.3">
      <c r="A188" s="34"/>
      <c r="B188" s="36"/>
      <c r="C188" s="41"/>
      <c r="D188" s="40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27"/>
      <c r="P188" s="28"/>
      <c r="Q188" s="81"/>
      <c r="R188" s="83"/>
      <c r="S188" s="85"/>
      <c r="T188" s="63"/>
      <c r="U188" s="94"/>
      <c r="V188" s="96"/>
      <c r="W188" s="79"/>
      <c r="X188" s="76"/>
      <c r="Y188" s="60"/>
    </row>
    <row r="189" spans="1:25" ht="14.4" customHeight="1" x14ac:dyDescent="0.3">
      <c r="A189" s="34"/>
      <c r="B189" s="36"/>
      <c r="C189" s="41" t="s">
        <v>24</v>
      </c>
      <c r="D189" s="39" t="s">
        <v>20</v>
      </c>
      <c r="E189" s="29">
        <v>13</v>
      </c>
      <c r="F189" s="29">
        <v>20</v>
      </c>
      <c r="G189" s="29">
        <v>20</v>
      </c>
      <c r="H189" s="29">
        <v>14</v>
      </c>
      <c r="I189" s="29">
        <v>14</v>
      </c>
      <c r="J189" s="29">
        <v>1</v>
      </c>
      <c r="K189" s="29">
        <v>16</v>
      </c>
      <c r="L189" s="29">
        <v>14</v>
      </c>
      <c r="M189" s="29">
        <v>13</v>
      </c>
      <c r="N189" s="29"/>
      <c r="O189" s="31">
        <f>SUM(E189:N190)</f>
        <v>125</v>
      </c>
      <c r="P189" s="20">
        <v>18</v>
      </c>
      <c r="Q189" s="81"/>
      <c r="R189" s="83"/>
      <c r="S189" s="85"/>
      <c r="T189" s="63"/>
      <c r="U189" s="94"/>
      <c r="V189" s="96"/>
      <c r="W189" s="79"/>
      <c r="X189" s="76"/>
      <c r="Y189" s="60"/>
    </row>
    <row r="190" spans="1:25" ht="15" customHeight="1" thickBot="1" x14ac:dyDescent="0.35">
      <c r="A190" s="35"/>
      <c r="B190" s="37"/>
      <c r="C190" s="42"/>
      <c r="D190" s="43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2"/>
      <c r="P190" s="33"/>
      <c r="Q190" s="90"/>
      <c r="R190" s="91"/>
      <c r="S190" s="92"/>
      <c r="T190" s="63"/>
      <c r="U190" s="94"/>
      <c r="V190" s="100"/>
      <c r="W190" s="80"/>
      <c r="X190" s="77"/>
      <c r="Y190" s="61"/>
    </row>
    <row r="191" spans="1:25" ht="15.6" customHeight="1" x14ac:dyDescent="0.3">
      <c r="A191" s="51" t="s">
        <v>60</v>
      </c>
      <c r="B191" s="52" t="s">
        <v>100</v>
      </c>
      <c r="C191" s="41" t="s">
        <v>19</v>
      </c>
      <c r="D191" s="39" t="s">
        <v>20</v>
      </c>
      <c r="E191" s="23">
        <v>11</v>
      </c>
      <c r="F191" s="104">
        <v>4</v>
      </c>
      <c r="G191" s="56">
        <v>12</v>
      </c>
      <c r="H191" s="23">
        <v>5</v>
      </c>
      <c r="I191" s="23">
        <v>12</v>
      </c>
      <c r="J191" s="23">
        <v>8</v>
      </c>
      <c r="K191" s="23">
        <v>15</v>
      </c>
      <c r="L191" s="104">
        <v>9</v>
      </c>
      <c r="M191" s="56">
        <v>9</v>
      </c>
      <c r="N191" s="23"/>
      <c r="O191" s="23">
        <f>SUM(E191:N192)</f>
        <v>85</v>
      </c>
      <c r="P191" s="104">
        <v>36</v>
      </c>
      <c r="Q191" s="87">
        <f>SUM(O191:P192)</f>
        <v>121</v>
      </c>
      <c r="R191" s="88">
        <f>SUM(O193:P194)</f>
        <v>130</v>
      </c>
      <c r="S191" s="89">
        <f>SUM(O195:P196)</f>
        <v>133</v>
      </c>
      <c r="T191" s="62">
        <f>_xlfn.RANK.EQ(Q191,$Q$11:Q388)</f>
        <v>19</v>
      </c>
      <c r="U191" s="101">
        <f>_xlfn.RANK.EQ(R191,$R$11:R388)</f>
        <v>18</v>
      </c>
      <c r="V191" s="96">
        <f>_xlfn.RANK.EQ(S191,$S$11:S388)</f>
        <v>18</v>
      </c>
      <c r="W191" s="4" t="s">
        <v>21</v>
      </c>
      <c r="X191" s="103">
        <f>SUM(W194+W196+W192)</f>
        <v>204</v>
      </c>
      <c r="Y191" s="59">
        <f>_xlfn.RANK.EQ(X191,X11:X208,1)</f>
        <v>8</v>
      </c>
    </row>
    <row r="192" spans="1:25" ht="15.6" customHeight="1" x14ac:dyDescent="0.3">
      <c r="A192" s="51"/>
      <c r="B192" s="52"/>
      <c r="C192" s="41"/>
      <c r="D192" s="40"/>
      <c r="E192" s="24"/>
      <c r="F192" s="58"/>
      <c r="G192" s="75"/>
      <c r="H192" s="24"/>
      <c r="I192" s="24"/>
      <c r="J192" s="24"/>
      <c r="K192" s="24"/>
      <c r="L192" s="58"/>
      <c r="M192" s="75"/>
      <c r="N192" s="24"/>
      <c r="O192" s="24"/>
      <c r="P192" s="58"/>
      <c r="Q192" s="81"/>
      <c r="R192" s="83"/>
      <c r="S192" s="85"/>
      <c r="T192" s="63"/>
      <c r="U192" s="94"/>
      <c r="V192" s="96"/>
      <c r="W192" s="3">
        <f>SUM(T191,T197,T203)</f>
        <v>67</v>
      </c>
      <c r="X192" s="76"/>
      <c r="Y192" s="60"/>
    </row>
    <row r="193" spans="1:25" ht="15.6" customHeight="1" x14ac:dyDescent="0.3">
      <c r="A193" s="51"/>
      <c r="B193" s="52"/>
      <c r="C193" s="41" t="s">
        <v>22</v>
      </c>
      <c r="D193" s="39" t="s">
        <v>20</v>
      </c>
      <c r="E193" s="44">
        <v>15</v>
      </c>
      <c r="F193" s="44">
        <v>13</v>
      </c>
      <c r="G193" s="44">
        <v>9</v>
      </c>
      <c r="H193" s="44">
        <v>12</v>
      </c>
      <c r="I193" s="44">
        <v>14</v>
      </c>
      <c r="J193" s="44">
        <v>3</v>
      </c>
      <c r="K193" s="44">
        <v>10</v>
      </c>
      <c r="L193" s="44">
        <v>12</v>
      </c>
      <c r="M193" s="44">
        <v>6</v>
      </c>
      <c r="N193" s="44"/>
      <c r="O193" s="26">
        <f>SUM(E193:N194)</f>
        <v>94</v>
      </c>
      <c r="P193" s="28">
        <v>36</v>
      </c>
      <c r="Q193" s="81"/>
      <c r="R193" s="83"/>
      <c r="S193" s="85"/>
      <c r="T193" s="63"/>
      <c r="U193" s="94"/>
      <c r="V193" s="96"/>
      <c r="W193" s="4" t="s">
        <v>23</v>
      </c>
      <c r="X193" s="76"/>
      <c r="Y193" s="60"/>
    </row>
    <row r="194" spans="1:25" ht="15.6" customHeight="1" x14ac:dyDescent="0.3">
      <c r="A194" s="51"/>
      <c r="B194" s="52"/>
      <c r="C194" s="41"/>
      <c r="D194" s="40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27"/>
      <c r="P194" s="28"/>
      <c r="Q194" s="81"/>
      <c r="R194" s="83"/>
      <c r="S194" s="85"/>
      <c r="T194" s="63"/>
      <c r="U194" s="94"/>
      <c r="V194" s="96"/>
      <c r="W194" s="2">
        <f>SUM(U191,U197,U203)</f>
        <v>70</v>
      </c>
      <c r="X194" s="76"/>
      <c r="Y194" s="60"/>
    </row>
    <row r="195" spans="1:25" ht="15.6" customHeight="1" x14ac:dyDescent="0.3">
      <c r="A195" s="51"/>
      <c r="B195" s="52"/>
      <c r="C195" s="41" t="s">
        <v>24</v>
      </c>
      <c r="D195" s="39" t="s">
        <v>20</v>
      </c>
      <c r="E195" s="29">
        <v>11</v>
      </c>
      <c r="F195" s="29">
        <v>15</v>
      </c>
      <c r="G195" s="29">
        <v>12</v>
      </c>
      <c r="H195" s="29">
        <v>12</v>
      </c>
      <c r="I195" s="29">
        <v>10</v>
      </c>
      <c r="J195" s="29">
        <v>9</v>
      </c>
      <c r="K195" s="29">
        <v>11</v>
      </c>
      <c r="L195" s="29">
        <v>7</v>
      </c>
      <c r="M195" s="29">
        <v>10</v>
      </c>
      <c r="N195" s="29"/>
      <c r="O195" s="31">
        <f>SUM(E195:N196)</f>
        <v>97</v>
      </c>
      <c r="P195" s="20">
        <v>36</v>
      </c>
      <c r="Q195" s="81"/>
      <c r="R195" s="83"/>
      <c r="S195" s="85"/>
      <c r="T195" s="63"/>
      <c r="U195" s="94"/>
      <c r="V195" s="96"/>
      <c r="W195" s="4" t="s">
        <v>25</v>
      </c>
      <c r="X195" s="76"/>
      <c r="Y195" s="60"/>
    </row>
    <row r="196" spans="1:25" ht="15.6" customHeight="1" x14ac:dyDescent="0.3">
      <c r="A196" s="51"/>
      <c r="B196" s="52"/>
      <c r="C196" s="41"/>
      <c r="D196" s="4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50"/>
      <c r="P196" s="20"/>
      <c r="Q196" s="82"/>
      <c r="R196" s="84"/>
      <c r="S196" s="86"/>
      <c r="T196" s="64"/>
      <c r="U196" s="97"/>
      <c r="V196" s="98"/>
      <c r="W196" s="1">
        <f>SUM(V191,V197,V203)</f>
        <v>67</v>
      </c>
      <c r="X196" s="76"/>
      <c r="Y196" s="60"/>
    </row>
    <row r="197" spans="1:25" ht="14.4" customHeight="1" x14ac:dyDescent="0.3">
      <c r="A197" s="51" t="s">
        <v>61</v>
      </c>
      <c r="B197" s="52" t="s">
        <v>101</v>
      </c>
      <c r="C197" s="41" t="s">
        <v>19</v>
      </c>
      <c r="D197" s="39" t="s">
        <v>20</v>
      </c>
      <c r="E197" s="56">
        <v>6</v>
      </c>
      <c r="F197" s="56">
        <v>6</v>
      </c>
      <c r="G197" s="56">
        <v>9</v>
      </c>
      <c r="H197" s="56">
        <v>6</v>
      </c>
      <c r="I197" s="56">
        <v>8</v>
      </c>
      <c r="J197" s="56">
        <v>5</v>
      </c>
      <c r="K197" s="56">
        <v>6</v>
      </c>
      <c r="L197" s="56">
        <v>6</v>
      </c>
      <c r="M197" s="56">
        <v>9</v>
      </c>
      <c r="N197" s="56"/>
      <c r="O197" s="23">
        <f>SUM(E197:N198)</f>
        <v>61</v>
      </c>
      <c r="P197" s="25">
        <v>36</v>
      </c>
      <c r="Q197" s="87">
        <f>SUM(O197:P198)</f>
        <v>97</v>
      </c>
      <c r="R197" s="88">
        <f t="shared" ref="R197" si="54">SUM(O199:P200)</f>
        <v>96</v>
      </c>
      <c r="S197" s="89">
        <f t="shared" ref="S197" si="55">SUM(O201:P202)</f>
        <v>116</v>
      </c>
      <c r="T197" s="65">
        <f>_xlfn.RANK.EQ(Q197,$Q$11:Q394)</f>
        <v>27</v>
      </c>
      <c r="U197" s="93">
        <f>_xlfn.RANK.EQ(R197,$R$11:R394)</f>
        <v>28</v>
      </c>
      <c r="V197" s="95">
        <f>_xlfn.RANK.EQ(S197,$S$11:S394)</f>
        <v>23</v>
      </c>
      <c r="W197" s="78"/>
      <c r="X197" s="76"/>
      <c r="Y197" s="60"/>
    </row>
    <row r="198" spans="1:25" ht="14.4" customHeight="1" x14ac:dyDescent="0.3">
      <c r="A198" s="51"/>
      <c r="B198" s="52"/>
      <c r="C198" s="41"/>
      <c r="D198" s="40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4"/>
      <c r="P198" s="25"/>
      <c r="Q198" s="81"/>
      <c r="R198" s="83"/>
      <c r="S198" s="85"/>
      <c r="T198" s="63"/>
      <c r="U198" s="94"/>
      <c r="V198" s="96"/>
      <c r="W198" s="79"/>
      <c r="X198" s="76"/>
      <c r="Y198" s="60"/>
    </row>
    <row r="199" spans="1:25" ht="14.4" customHeight="1" x14ac:dyDescent="0.3">
      <c r="A199" s="51"/>
      <c r="B199" s="52"/>
      <c r="C199" s="41" t="s">
        <v>22</v>
      </c>
      <c r="D199" s="39" t="s">
        <v>20</v>
      </c>
      <c r="E199" s="44">
        <v>9</v>
      </c>
      <c r="F199" s="44">
        <v>7</v>
      </c>
      <c r="G199" s="44">
        <v>9</v>
      </c>
      <c r="H199" s="44">
        <v>3</v>
      </c>
      <c r="I199" s="44">
        <v>4</v>
      </c>
      <c r="J199" s="44">
        <v>5</v>
      </c>
      <c r="K199" s="44">
        <v>8</v>
      </c>
      <c r="L199" s="44">
        <v>6</v>
      </c>
      <c r="M199" s="44">
        <v>9</v>
      </c>
      <c r="N199" s="44"/>
      <c r="O199" s="26">
        <f>SUM(E199:N200)</f>
        <v>60</v>
      </c>
      <c r="P199" s="28">
        <v>36</v>
      </c>
      <c r="Q199" s="81"/>
      <c r="R199" s="83"/>
      <c r="S199" s="85"/>
      <c r="T199" s="63"/>
      <c r="U199" s="94"/>
      <c r="V199" s="96"/>
      <c r="W199" s="79"/>
      <c r="X199" s="76"/>
      <c r="Y199" s="60"/>
    </row>
    <row r="200" spans="1:25" ht="14.4" customHeight="1" x14ac:dyDescent="0.3">
      <c r="A200" s="51"/>
      <c r="B200" s="52"/>
      <c r="C200" s="41"/>
      <c r="D200" s="40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27"/>
      <c r="P200" s="28"/>
      <c r="Q200" s="81"/>
      <c r="R200" s="83"/>
      <c r="S200" s="85"/>
      <c r="T200" s="63"/>
      <c r="U200" s="94"/>
      <c r="V200" s="96"/>
      <c r="W200" s="79"/>
      <c r="X200" s="76"/>
      <c r="Y200" s="60"/>
    </row>
    <row r="201" spans="1:25" ht="14.4" customHeight="1" x14ac:dyDescent="0.3">
      <c r="A201" s="51"/>
      <c r="B201" s="52"/>
      <c r="C201" s="41" t="s">
        <v>24</v>
      </c>
      <c r="D201" s="39" t="s">
        <v>20</v>
      </c>
      <c r="E201" s="29">
        <v>6</v>
      </c>
      <c r="F201" s="29">
        <v>19</v>
      </c>
      <c r="G201" s="29">
        <v>10</v>
      </c>
      <c r="H201" s="29">
        <v>4</v>
      </c>
      <c r="I201" s="29">
        <v>10</v>
      </c>
      <c r="J201" s="29">
        <v>6</v>
      </c>
      <c r="K201" s="29">
        <v>9</v>
      </c>
      <c r="L201" s="29">
        <v>7</v>
      </c>
      <c r="M201" s="29">
        <v>9</v>
      </c>
      <c r="N201" s="29"/>
      <c r="O201" s="31">
        <f>SUM(E201:N202)</f>
        <v>80</v>
      </c>
      <c r="P201" s="20">
        <v>36</v>
      </c>
      <c r="Q201" s="81"/>
      <c r="R201" s="83"/>
      <c r="S201" s="85"/>
      <c r="T201" s="63"/>
      <c r="U201" s="94"/>
      <c r="V201" s="96"/>
      <c r="W201" s="79"/>
      <c r="X201" s="76"/>
      <c r="Y201" s="60"/>
    </row>
    <row r="202" spans="1:25" ht="14.4" customHeight="1" x14ac:dyDescent="0.3">
      <c r="A202" s="51"/>
      <c r="B202" s="52"/>
      <c r="C202" s="41"/>
      <c r="D202" s="4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50"/>
      <c r="P202" s="20"/>
      <c r="Q202" s="82"/>
      <c r="R202" s="84"/>
      <c r="S202" s="86"/>
      <c r="T202" s="64"/>
      <c r="U202" s="97"/>
      <c r="V202" s="98"/>
      <c r="W202" s="79"/>
      <c r="X202" s="76"/>
      <c r="Y202" s="60"/>
    </row>
    <row r="203" spans="1:25" ht="14.4" customHeight="1" x14ac:dyDescent="0.3">
      <c r="A203" s="34" t="s">
        <v>62</v>
      </c>
      <c r="B203" s="36" t="s">
        <v>66</v>
      </c>
      <c r="C203" s="38" t="s">
        <v>19</v>
      </c>
      <c r="D203" s="39" t="s">
        <v>20</v>
      </c>
      <c r="E203" s="121">
        <v>9</v>
      </c>
      <c r="F203" s="121">
        <v>15</v>
      </c>
      <c r="G203" s="121">
        <v>12</v>
      </c>
      <c r="H203" s="121">
        <v>1</v>
      </c>
      <c r="I203" s="105">
        <v>12</v>
      </c>
      <c r="J203" s="148">
        <v>8</v>
      </c>
      <c r="K203" s="121">
        <v>12</v>
      </c>
      <c r="L203" s="121">
        <v>7</v>
      </c>
      <c r="M203" s="105">
        <v>13</v>
      </c>
      <c r="N203" s="56"/>
      <c r="O203" s="23">
        <f>SUM(E203:N204)</f>
        <v>89</v>
      </c>
      <c r="P203" s="25">
        <v>27</v>
      </c>
      <c r="Q203" s="87">
        <f t="shared" ref="Q203" si="56">SUM(O203:P204)</f>
        <v>116</v>
      </c>
      <c r="R203" s="88">
        <f t="shared" ref="R203" si="57">SUM(O205:P206)</f>
        <v>113</v>
      </c>
      <c r="S203" s="89">
        <f t="shared" ref="S203" si="58">SUM(O207:P208)</f>
        <v>108</v>
      </c>
      <c r="T203" s="65">
        <f>_xlfn.RANK.EQ(Q203,$Q$11:Q400)</f>
        <v>21</v>
      </c>
      <c r="U203" s="93">
        <f>_xlfn.RANK.EQ(R203,$R$11:R400)</f>
        <v>24</v>
      </c>
      <c r="V203" s="95">
        <f>_xlfn.RANK.EQ(S203,$S$11:S400)</f>
        <v>26</v>
      </c>
      <c r="W203" s="79"/>
      <c r="X203" s="76"/>
      <c r="Y203" s="60"/>
    </row>
    <row r="204" spans="1:25" ht="14.4" customHeight="1" x14ac:dyDescent="0.3">
      <c r="A204" s="34"/>
      <c r="B204" s="36"/>
      <c r="C204" s="38"/>
      <c r="D204" s="40"/>
      <c r="E204" s="24"/>
      <c r="F204" s="24"/>
      <c r="G204" s="24"/>
      <c r="H204" s="24"/>
      <c r="I204" s="58"/>
      <c r="J204" s="75"/>
      <c r="K204" s="24"/>
      <c r="L204" s="24"/>
      <c r="M204" s="58"/>
      <c r="N204" s="22"/>
      <c r="O204" s="24"/>
      <c r="P204" s="25"/>
      <c r="Q204" s="81"/>
      <c r="R204" s="83"/>
      <c r="S204" s="85"/>
      <c r="T204" s="63"/>
      <c r="U204" s="94"/>
      <c r="V204" s="96"/>
      <c r="W204" s="79"/>
      <c r="X204" s="76"/>
      <c r="Y204" s="60"/>
    </row>
    <row r="205" spans="1:25" ht="14.4" customHeight="1" x14ac:dyDescent="0.3">
      <c r="A205" s="34"/>
      <c r="B205" s="36"/>
      <c r="C205" s="41" t="s">
        <v>22</v>
      </c>
      <c r="D205" s="39" t="s">
        <v>20</v>
      </c>
      <c r="E205" s="26">
        <v>1</v>
      </c>
      <c r="F205" s="26">
        <v>16</v>
      </c>
      <c r="G205" s="26">
        <v>13</v>
      </c>
      <c r="H205" s="26">
        <v>10</v>
      </c>
      <c r="I205" s="26">
        <v>12</v>
      </c>
      <c r="J205" s="26">
        <v>1</v>
      </c>
      <c r="K205" s="26">
        <v>13</v>
      </c>
      <c r="L205" s="26">
        <v>7</v>
      </c>
      <c r="M205" s="106">
        <v>13</v>
      </c>
      <c r="N205" s="44"/>
      <c r="O205" s="26">
        <f>SUM(E205:N206)</f>
        <v>86</v>
      </c>
      <c r="P205" s="28">
        <v>27</v>
      </c>
      <c r="Q205" s="81"/>
      <c r="R205" s="83"/>
      <c r="S205" s="85"/>
      <c r="T205" s="63"/>
      <c r="U205" s="94"/>
      <c r="V205" s="96"/>
      <c r="W205" s="79"/>
      <c r="X205" s="76"/>
      <c r="Y205" s="60"/>
    </row>
    <row r="206" spans="1:25" ht="14.4" customHeight="1" x14ac:dyDescent="0.3">
      <c r="A206" s="34"/>
      <c r="B206" s="36"/>
      <c r="C206" s="41"/>
      <c r="D206" s="40"/>
      <c r="E206" s="146"/>
      <c r="F206" s="146"/>
      <c r="G206" s="146"/>
      <c r="H206" s="146"/>
      <c r="I206" s="146"/>
      <c r="J206" s="146"/>
      <c r="K206" s="146"/>
      <c r="L206" s="146"/>
      <c r="M206" s="147"/>
      <c r="N206" s="45"/>
      <c r="O206" s="27"/>
      <c r="P206" s="28"/>
      <c r="Q206" s="81"/>
      <c r="R206" s="83"/>
      <c r="S206" s="85"/>
      <c r="T206" s="63"/>
      <c r="U206" s="94"/>
      <c r="V206" s="96"/>
      <c r="W206" s="79"/>
      <c r="X206" s="76"/>
      <c r="Y206" s="60"/>
    </row>
    <row r="207" spans="1:25" ht="14.4" customHeight="1" x14ac:dyDescent="0.3">
      <c r="A207" s="34"/>
      <c r="B207" s="36"/>
      <c r="C207" s="41" t="s">
        <v>24</v>
      </c>
      <c r="D207" s="39" t="s">
        <v>20</v>
      </c>
      <c r="E207" s="48">
        <v>9</v>
      </c>
      <c r="F207" s="48">
        <v>8</v>
      </c>
      <c r="G207" s="48">
        <v>10</v>
      </c>
      <c r="H207" s="48">
        <v>9</v>
      </c>
      <c r="I207" s="110">
        <v>12</v>
      </c>
      <c r="J207" s="46">
        <v>7</v>
      </c>
      <c r="K207" s="48">
        <v>13</v>
      </c>
      <c r="L207" s="48">
        <v>8</v>
      </c>
      <c r="M207" s="110">
        <v>5</v>
      </c>
      <c r="N207" s="29"/>
      <c r="O207" s="31">
        <f>SUM(E207:N208)</f>
        <v>81</v>
      </c>
      <c r="P207" s="20">
        <v>27</v>
      </c>
      <c r="Q207" s="81"/>
      <c r="R207" s="83"/>
      <c r="S207" s="85"/>
      <c r="T207" s="63"/>
      <c r="U207" s="94"/>
      <c r="V207" s="96"/>
      <c r="W207" s="79"/>
      <c r="X207" s="76"/>
      <c r="Y207" s="60"/>
    </row>
    <row r="208" spans="1:25" ht="15" customHeight="1" thickBot="1" x14ac:dyDescent="0.35">
      <c r="A208" s="35"/>
      <c r="B208" s="37"/>
      <c r="C208" s="42"/>
      <c r="D208" s="43"/>
      <c r="E208" s="32"/>
      <c r="F208" s="32"/>
      <c r="G208" s="32"/>
      <c r="H208" s="32"/>
      <c r="I208" s="111"/>
      <c r="J208" s="30"/>
      <c r="K208" s="32"/>
      <c r="L208" s="32"/>
      <c r="M208" s="111"/>
      <c r="N208" s="30"/>
      <c r="O208" s="32"/>
      <c r="P208" s="33"/>
      <c r="Q208" s="90"/>
      <c r="R208" s="91"/>
      <c r="S208" s="92"/>
      <c r="T208" s="63"/>
      <c r="U208" s="99"/>
      <c r="V208" s="100"/>
      <c r="W208" s="80"/>
      <c r="X208" s="77"/>
      <c r="Y208" s="61"/>
    </row>
    <row r="209" spans="9:20" x14ac:dyDescent="0.3">
      <c r="I209" s="7"/>
      <c r="J209" s="7"/>
      <c r="K209" s="7"/>
      <c r="M209" s="7"/>
      <c r="N209" s="7"/>
      <c r="T209" s="7"/>
    </row>
  </sheetData>
  <mergeCells count="1687">
    <mergeCell ref="A1:C9"/>
    <mergeCell ref="D1:V5"/>
    <mergeCell ref="D6:V9"/>
    <mergeCell ref="W1:Y9"/>
    <mergeCell ref="S203:S208"/>
    <mergeCell ref="T203:T208"/>
    <mergeCell ref="U203:U208"/>
    <mergeCell ref="V203:V208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C207:C208"/>
    <mergeCell ref="D207:D208"/>
    <mergeCell ref="E207:E208"/>
    <mergeCell ref="F207:F208"/>
    <mergeCell ref="G207:G208"/>
    <mergeCell ref="H207:H208"/>
    <mergeCell ref="J203:J204"/>
    <mergeCell ref="K203:K204"/>
    <mergeCell ref="L203:L204"/>
    <mergeCell ref="M203:M204"/>
    <mergeCell ref="N203:N204"/>
    <mergeCell ref="O203:O204"/>
    <mergeCell ref="P203:P204"/>
    <mergeCell ref="Q203:Q208"/>
    <mergeCell ref="R203:R208"/>
    <mergeCell ref="J207:J208"/>
    <mergeCell ref="K207:K208"/>
    <mergeCell ref="L207:L208"/>
    <mergeCell ref="M207:M208"/>
    <mergeCell ref="N207:N208"/>
    <mergeCell ref="O207:O208"/>
    <mergeCell ref="P207:P208"/>
    <mergeCell ref="A203:A208"/>
    <mergeCell ref="B203:B208"/>
    <mergeCell ref="C203:C204"/>
    <mergeCell ref="D203:D204"/>
    <mergeCell ref="E203:E204"/>
    <mergeCell ref="F203:F204"/>
    <mergeCell ref="G203:G204"/>
    <mergeCell ref="H203:H204"/>
    <mergeCell ref="I203:I204"/>
    <mergeCell ref="I207:I208"/>
    <mergeCell ref="S197:S202"/>
    <mergeCell ref="T197:T202"/>
    <mergeCell ref="U197:U202"/>
    <mergeCell ref="V197:V202"/>
    <mergeCell ref="W197:W208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C201:C202"/>
    <mergeCell ref="D201:D202"/>
    <mergeCell ref="E201:E202"/>
    <mergeCell ref="F201:F202"/>
    <mergeCell ref="G201:G202"/>
    <mergeCell ref="J197:J198"/>
    <mergeCell ref="K197:K198"/>
    <mergeCell ref="L197:L198"/>
    <mergeCell ref="M197:M198"/>
    <mergeCell ref="N197:N198"/>
    <mergeCell ref="O197:O198"/>
    <mergeCell ref="P197:P198"/>
    <mergeCell ref="Q197:Q202"/>
    <mergeCell ref="R197:R202"/>
    <mergeCell ref="J201:J202"/>
    <mergeCell ref="K201:K202"/>
    <mergeCell ref="L201:L202"/>
    <mergeCell ref="M201:M202"/>
    <mergeCell ref="N201:N202"/>
    <mergeCell ref="O201:O202"/>
    <mergeCell ref="P201:P202"/>
    <mergeCell ref="A197:A202"/>
    <mergeCell ref="B197:B202"/>
    <mergeCell ref="C197:C198"/>
    <mergeCell ref="D197:D198"/>
    <mergeCell ref="E197:E198"/>
    <mergeCell ref="F197:F198"/>
    <mergeCell ref="G197:G198"/>
    <mergeCell ref="H197:H198"/>
    <mergeCell ref="I197:I198"/>
    <mergeCell ref="H201:H202"/>
    <mergeCell ref="I201:I202"/>
    <mergeCell ref="S191:S196"/>
    <mergeCell ref="T191:T196"/>
    <mergeCell ref="U191:U196"/>
    <mergeCell ref="V191:V196"/>
    <mergeCell ref="X191:X208"/>
    <mergeCell ref="Y191:Y208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O193:O194"/>
    <mergeCell ref="P193:P194"/>
    <mergeCell ref="C195:C196"/>
    <mergeCell ref="D195:D196"/>
    <mergeCell ref="E195:E196"/>
    <mergeCell ref="F195:F196"/>
    <mergeCell ref="J191:J192"/>
    <mergeCell ref="K191:K192"/>
    <mergeCell ref="L191:L192"/>
    <mergeCell ref="M191:M192"/>
    <mergeCell ref="N191:N192"/>
    <mergeCell ref="O191:O192"/>
    <mergeCell ref="P191:P192"/>
    <mergeCell ref="Q191:Q196"/>
    <mergeCell ref="R191:R196"/>
    <mergeCell ref="J195:J196"/>
    <mergeCell ref="K195:K196"/>
    <mergeCell ref="L195:L196"/>
    <mergeCell ref="M195:M196"/>
    <mergeCell ref="N195:N196"/>
    <mergeCell ref="O195:O196"/>
    <mergeCell ref="P195:P196"/>
    <mergeCell ref="A191:A196"/>
    <mergeCell ref="B191:B196"/>
    <mergeCell ref="C191:C192"/>
    <mergeCell ref="D191:D192"/>
    <mergeCell ref="E191:E192"/>
    <mergeCell ref="F191:F192"/>
    <mergeCell ref="G191:G192"/>
    <mergeCell ref="H191:H192"/>
    <mergeCell ref="I191:I192"/>
    <mergeCell ref="G195:G196"/>
    <mergeCell ref="H195:H196"/>
    <mergeCell ref="I195:I196"/>
    <mergeCell ref="S185:S190"/>
    <mergeCell ref="T185:T190"/>
    <mergeCell ref="U185:U190"/>
    <mergeCell ref="V185:V190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P187:P188"/>
    <mergeCell ref="C189:C190"/>
    <mergeCell ref="D189:D190"/>
    <mergeCell ref="E189:E190"/>
    <mergeCell ref="F189:F190"/>
    <mergeCell ref="G189:G190"/>
    <mergeCell ref="H189:H190"/>
    <mergeCell ref="J185:J186"/>
    <mergeCell ref="K185:K186"/>
    <mergeCell ref="L185:L186"/>
    <mergeCell ref="M185:M186"/>
    <mergeCell ref="N185:N186"/>
    <mergeCell ref="O185:O186"/>
    <mergeCell ref="P185:P186"/>
    <mergeCell ref="Q185:Q190"/>
    <mergeCell ref="R185:R190"/>
    <mergeCell ref="J189:J190"/>
    <mergeCell ref="K189:K190"/>
    <mergeCell ref="L189:L190"/>
    <mergeCell ref="M189:M190"/>
    <mergeCell ref="N189:N190"/>
    <mergeCell ref="O189:O190"/>
    <mergeCell ref="P189:P190"/>
    <mergeCell ref="A185:A190"/>
    <mergeCell ref="B185:B190"/>
    <mergeCell ref="C185:C186"/>
    <mergeCell ref="D185:D186"/>
    <mergeCell ref="E185:E186"/>
    <mergeCell ref="F185:F186"/>
    <mergeCell ref="G185:G186"/>
    <mergeCell ref="H185:H186"/>
    <mergeCell ref="I185:I186"/>
    <mergeCell ref="I189:I190"/>
    <mergeCell ref="S179:S184"/>
    <mergeCell ref="T179:T184"/>
    <mergeCell ref="U179:U184"/>
    <mergeCell ref="V179:V184"/>
    <mergeCell ref="W179:W190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P181:P182"/>
    <mergeCell ref="C183:C184"/>
    <mergeCell ref="D183:D184"/>
    <mergeCell ref="E183:E184"/>
    <mergeCell ref="F183:F184"/>
    <mergeCell ref="G183:G184"/>
    <mergeCell ref="J179:J180"/>
    <mergeCell ref="K179:K180"/>
    <mergeCell ref="L179:L180"/>
    <mergeCell ref="M179:M180"/>
    <mergeCell ref="N179:N180"/>
    <mergeCell ref="O179:O180"/>
    <mergeCell ref="P179:P180"/>
    <mergeCell ref="Q179:Q184"/>
    <mergeCell ref="R179:R184"/>
    <mergeCell ref="J183:J184"/>
    <mergeCell ref="K183:K184"/>
    <mergeCell ref="L183:L184"/>
    <mergeCell ref="M183:M184"/>
    <mergeCell ref="N183:N184"/>
    <mergeCell ref="O183:O184"/>
    <mergeCell ref="P183:P184"/>
    <mergeCell ref="A179:A184"/>
    <mergeCell ref="B179:B184"/>
    <mergeCell ref="C179:C180"/>
    <mergeCell ref="D179:D180"/>
    <mergeCell ref="E179:E180"/>
    <mergeCell ref="F179:F180"/>
    <mergeCell ref="G179:G180"/>
    <mergeCell ref="H179:H180"/>
    <mergeCell ref="I179:I180"/>
    <mergeCell ref="H183:H184"/>
    <mergeCell ref="I183:I184"/>
    <mergeCell ref="S173:S178"/>
    <mergeCell ref="T173:T178"/>
    <mergeCell ref="U173:U178"/>
    <mergeCell ref="V173:V178"/>
    <mergeCell ref="X173:X190"/>
    <mergeCell ref="Y173:Y190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C177:C178"/>
    <mergeCell ref="D177:D178"/>
    <mergeCell ref="E177:E178"/>
    <mergeCell ref="F177:F178"/>
    <mergeCell ref="J173:J174"/>
    <mergeCell ref="K173:K174"/>
    <mergeCell ref="L173:L174"/>
    <mergeCell ref="M173:M174"/>
    <mergeCell ref="N173:N174"/>
    <mergeCell ref="O173:O174"/>
    <mergeCell ref="P173:P174"/>
    <mergeCell ref="Q173:Q178"/>
    <mergeCell ref="R173:R178"/>
    <mergeCell ref="J177:J178"/>
    <mergeCell ref="K177:K178"/>
    <mergeCell ref="L177:L178"/>
    <mergeCell ref="M177:M178"/>
    <mergeCell ref="N177:N178"/>
    <mergeCell ref="O177:O178"/>
    <mergeCell ref="P177:P178"/>
    <mergeCell ref="A173:A178"/>
    <mergeCell ref="B173:B178"/>
    <mergeCell ref="C173:C174"/>
    <mergeCell ref="D173:D174"/>
    <mergeCell ref="E173:E174"/>
    <mergeCell ref="F173:F174"/>
    <mergeCell ref="G173:G174"/>
    <mergeCell ref="H173:H174"/>
    <mergeCell ref="I173:I174"/>
    <mergeCell ref="G177:G178"/>
    <mergeCell ref="H177:H178"/>
    <mergeCell ref="I177:I178"/>
    <mergeCell ref="S167:S172"/>
    <mergeCell ref="T167:T172"/>
    <mergeCell ref="U167:U172"/>
    <mergeCell ref="V167:V172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C171:C172"/>
    <mergeCell ref="D171:D172"/>
    <mergeCell ref="E171:E172"/>
    <mergeCell ref="F171:F172"/>
    <mergeCell ref="G171:G172"/>
    <mergeCell ref="H171:H172"/>
    <mergeCell ref="J167:J168"/>
    <mergeCell ref="K167:K168"/>
    <mergeCell ref="L167:L168"/>
    <mergeCell ref="M167:M168"/>
    <mergeCell ref="N167:N168"/>
    <mergeCell ref="O167:O168"/>
    <mergeCell ref="P167:P168"/>
    <mergeCell ref="Q167:Q172"/>
    <mergeCell ref="R167:R172"/>
    <mergeCell ref="J171:J172"/>
    <mergeCell ref="K171:K172"/>
    <mergeCell ref="L171:L172"/>
    <mergeCell ref="M171:M172"/>
    <mergeCell ref="N171:N172"/>
    <mergeCell ref="O171:O172"/>
    <mergeCell ref="P171:P172"/>
    <mergeCell ref="A167:A172"/>
    <mergeCell ref="B167:B172"/>
    <mergeCell ref="C167:C168"/>
    <mergeCell ref="D167:D168"/>
    <mergeCell ref="E167:E168"/>
    <mergeCell ref="F167:F168"/>
    <mergeCell ref="G167:G168"/>
    <mergeCell ref="H167:H168"/>
    <mergeCell ref="I167:I168"/>
    <mergeCell ref="I171:I172"/>
    <mergeCell ref="S161:S166"/>
    <mergeCell ref="T161:T166"/>
    <mergeCell ref="U161:U166"/>
    <mergeCell ref="V161:V166"/>
    <mergeCell ref="W161:W172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C165:C166"/>
    <mergeCell ref="D165:D166"/>
    <mergeCell ref="E165:E166"/>
    <mergeCell ref="F165:F166"/>
    <mergeCell ref="G165:G166"/>
    <mergeCell ref="J161:J162"/>
    <mergeCell ref="K161:K162"/>
    <mergeCell ref="L161:L162"/>
    <mergeCell ref="M161:M162"/>
    <mergeCell ref="N161:N162"/>
    <mergeCell ref="O161:O162"/>
    <mergeCell ref="P161:P162"/>
    <mergeCell ref="Q161:Q166"/>
    <mergeCell ref="R161:R166"/>
    <mergeCell ref="J165:J166"/>
    <mergeCell ref="K165:K166"/>
    <mergeCell ref="L165:L166"/>
    <mergeCell ref="M165:M166"/>
    <mergeCell ref="N165:N166"/>
    <mergeCell ref="O165:O166"/>
    <mergeCell ref="P165:P166"/>
    <mergeCell ref="A161:A166"/>
    <mergeCell ref="B161:B166"/>
    <mergeCell ref="C161:C162"/>
    <mergeCell ref="D161:D162"/>
    <mergeCell ref="E161:E162"/>
    <mergeCell ref="F161:F162"/>
    <mergeCell ref="G161:G162"/>
    <mergeCell ref="H161:H162"/>
    <mergeCell ref="I161:I162"/>
    <mergeCell ref="H165:H166"/>
    <mergeCell ref="I165:I166"/>
    <mergeCell ref="S155:S160"/>
    <mergeCell ref="T155:T160"/>
    <mergeCell ref="U155:U160"/>
    <mergeCell ref="V155:V160"/>
    <mergeCell ref="X155:X172"/>
    <mergeCell ref="Y155:Y172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P157:P158"/>
    <mergeCell ref="C159:C160"/>
    <mergeCell ref="D159:D160"/>
    <mergeCell ref="E159:E160"/>
    <mergeCell ref="F159:F160"/>
    <mergeCell ref="J155:J156"/>
    <mergeCell ref="K155:K156"/>
    <mergeCell ref="L155:L156"/>
    <mergeCell ref="M155:M156"/>
    <mergeCell ref="N155:N156"/>
    <mergeCell ref="O155:O156"/>
    <mergeCell ref="P155:P156"/>
    <mergeCell ref="Q155:Q160"/>
    <mergeCell ref="R155:R160"/>
    <mergeCell ref="J159:J160"/>
    <mergeCell ref="K159:K160"/>
    <mergeCell ref="L159:L160"/>
    <mergeCell ref="M159:M160"/>
    <mergeCell ref="N159:N160"/>
    <mergeCell ref="O159:O160"/>
    <mergeCell ref="P159:P160"/>
    <mergeCell ref="A155:A160"/>
    <mergeCell ref="B155:B160"/>
    <mergeCell ref="C155:C156"/>
    <mergeCell ref="D155:D156"/>
    <mergeCell ref="E155:E156"/>
    <mergeCell ref="F155:F156"/>
    <mergeCell ref="G155:G156"/>
    <mergeCell ref="H155:H156"/>
    <mergeCell ref="I155:I156"/>
    <mergeCell ref="G159:G160"/>
    <mergeCell ref="H159:H160"/>
    <mergeCell ref="I159:I160"/>
    <mergeCell ref="S149:S154"/>
    <mergeCell ref="T149:T154"/>
    <mergeCell ref="U149:U154"/>
    <mergeCell ref="V149:V154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C153:C154"/>
    <mergeCell ref="D153:D154"/>
    <mergeCell ref="E153:E154"/>
    <mergeCell ref="F153:F154"/>
    <mergeCell ref="G153:G154"/>
    <mergeCell ref="H153:H154"/>
    <mergeCell ref="J149:J150"/>
    <mergeCell ref="K149:K150"/>
    <mergeCell ref="L149:L150"/>
    <mergeCell ref="M149:M150"/>
    <mergeCell ref="N149:N150"/>
    <mergeCell ref="O149:O150"/>
    <mergeCell ref="P149:P150"/>
    <mergeCell ref="Q149:Q154"/>
    <mergeCell ref="R149:R154"/>
    <mergeCell ref="J153:J154"/>
    <mergeCell ref="K153:K154"/>
    <mergeCell ref="L153:L154"/>
    <mergeCell ref="M153:M154"/>
    <mergeCell ref="N153:N154"/>
    <mergeCell ref="O153:O154"/>
    <mergeCell ref="P153:P154"/>
    <mergeCell ref="A149:A154"/>
    <mergeCell ref="B149:B154"/>
    <mergeCell ref="C149:C150"/>
    <mergeCell ref="D149:D150"/>
    <mergeCell ref="E149:E150"/>
    <mergeCell ref="F149:F150"/>
    <mergeCell ref="G149:G150"/>
    <mergeCell ref="H149:H150"/>
    <mergeCell ref="I149:I150"/>
    <mergeCell ref="I153:I154"/>
    <mergeCell ref="S143:S148"/>
    <mergeCell ref="T143:T148"/>
    <mergeCell ref="U143:U148"/>
    <mergeCell ref="V143:V148"/>
    <mergeCell ref="W143:W15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C147:C148"/>
    <mergeCell ref="D147:D148"/>
    <mergeCell ref="E147:E148"/>
    <mergeCell ref="F147:F148"/>
    <mergeCell ref="G147:G148"/>
    <mergeCell ref="J143:J144"/>
    <mergeCell ref="K143:K144"/>
    <mergeCell ref="L143:L144"/>
    <mergeCell ref="M143:M144"/>
    <mergeCell ref="N143:N144"/>
    <mergeCell ref="O143:O144"/>
    <mergeCell ref="P143:P144"/>
    <mergeCell ref="Q143:Q148"/>
    <mergeCell ref="R143:R148"/>
    <mergeCell ref="J147:J148"/>
    <mergeCell ref="K147:K148"/>
    <mergeCell ref="L147:L148"/>
    <mergeCell ref="M147:M148"/>
    <mergeCell ref="N147:N148"/>
    <mergeCell ref="O147:O148"/>
    <mergeCell ref="P147:P148"/>
    <mergeCell ref="A143:A148"/>
    <mergeCell ref="B143:B148"/>
    <mergeCell ref="C143:C144"/>
    <mergeCell ref="D143:D144"/>
    <mergeCell ref="E143:E144"/>
    <mergeCell ref="F143:F144"/>
    <mergeCell ref="G143:G144"/>
    <mergeCell ref="H143:H144"/>
    <mergeCell ref="I143:I144"/>
    <mergeCell ref="H147:H148"/>
    <mergeCell ref="I147:I148"/>
    <mergeCell ref="S137:S142"/>
    <mergeCell ref="T137:T142"/>
    <mergeCell ref="U137:U142"/>
    <mergeCell ref="V137:V142"/>
    <mergeCell ref="X137:X154"/>
    <mergeCell ref="Y137:Y154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P139:P140"/>
    <mergeCell ref="C141:C142"/>
    <mergeCell ref="D141:D142"/>
    <mergeCell ref="E141:E142"/>
    <mergeCell ref="F141:F142"/>
    <mergeCell ref="J137:J138"/>
    <mergeCell ref="K137:K138"/>
    <mergeCell ref="L137:L138"/>
    <mergeCell ref="M137:M138"/>
    <mergeCell ref="N137:N138"/>
    <mergeCell ref="O137:O138"/>
    <mergeCell ref="P137:P138"/>
    <mergeCell ref="Q137:Q142"/>
    <mergeCell ref="R137:R142"/>
    <mergeCell ref="J141:J142"/>
    <mergeCell ref="K141:K142"/>
    <mergeCell ref="L141:L142"/>
    <mergeCell ref="M141:M142"/>
    <mergeCell ref="N141:N142"/>
    <mergeCell ref="O141:O142"/>
    <mergeCell ref="P141:P142"/>
    <mergeCell ref="A137:A142"/>
    <mergeCell ref="B137:B142"/>
    <mergeCell ref="C137:C138"/>
    <mergeCell ref="D137:D138"/>
    <mergeCell ref="E137:E138"/>
    <mergeCell ref="F137:F138"/>
    <mergeCell ref="G137:G138"/>
    <mergeCell ref="H137:H138"/>
    <mergeCell ref="I137:I138"/>
    <mergeCell ref="G141:G142"/>
    <mergeCell ref="H141:H142"/>
    <mergeCell ref="I141:I142"/>
    <mergeCell ref="S131:S136"/>
    <mergeCell ref="T131:T136"/>
    <mergeCell ref="U131:U136"/>
    <mergeCell ref="V131:V136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C135:C136"/>
    <mergeCell ref="D135:D136"/>
    <mergeCell ref="E135:E136"/>
    <mergeCell ref="F135:F136"/>
    <mergeCell ref="G135:G136"/>
    <mergeCell ref="H135:H136"/>
    <mergeCell ref="J131:J132"/>
    <mergeCell ref="K131:K132"/>
    <mergeCell ref="L131:L132"/>
    <mergeCell ref="M131:M132"/>
    <mergeCell ref="N131:N132"/>
    <mergeCell ref="O131:O132"/>
    <mergeCell ref="P131:P132"/>
    <mergeCell ref="Q131:Q136"/>
    <mergeCell ref="R131:R136"/>
    <mergeCell ref="J135:J136"/>
    <mergeCell ref="K135:K136"/>
    <mergeCell ref="L135:L136"/>
    <mergeCell ref="M135:M136"/>
    <mergeCell ref="N135:N136"/>
    <mergeCell ref="O135:O136"/>
    <mergeCell ref="P135:P136"/>
    <mergeCell ref="A131:A136"/>
    <mergeCell ref="B131:B136"/>
    <mergeCell ref="C131:C132"/>
    <mergeCell ref="D131:D132"/>
    <mergeCell ref="E131:E132"/>
    <mergeCell ref="F131:F132"/>
    <mergeCell ref="G131:G132"/>
    <mergeCell ref="H131:H132"/>
    <mergeCell ref="I131:I132"/>
    <mergeCell ref="I135:I136"/>
    <mergeCell ref="S125:S130"/>
    <mergeCell ref="T125:T130"/>
    <mergeCell ref="U125:U130"/>
    <mergeCell ref="V125:V130"/>
    <mergeCell ref="W125:W13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C129:C130"/>
    <mergeCell ref="D129:D130"/>
    <mergeCell ref="E129:E130"/>
    <mergeCell ref="F129:F130"/>
    <mergeCell ref="G129:G130"/>
    <mergeCell ref="J125:J126"/>
    <mergeCell ref="K125:K126"/>
    <mergeCell ref="L125:L126"/>
    <mergeCell ref="M125:M126"/>
    <mergeCell ref="N125:N126"/>
    <mergeCell ref="O125:O126"/>
    <mergeCell ref="P125:P126"/>
    <mergeCell ref="Q125:Q130"/>
    <mergeCell ref="R125:R130"/>
    <mergeCell ref="J129:J130"/>
    <mergeCell ref="K129:K130"/>
    <mergeCell ref="L129:L130"/>
    <mergeCell ref="M129:M130"/>
    <mergeCell ref="N129:N130"/>
    <mergeCell ref="O129:O130"/>
    <mergeCell ref="P129:P130"/>
    <mergeCell ref="A125:A130"/>
    <mergeCell ref="B125:B130"/>
    <mergeCell ref="C125:C126"/>
    <mergeCell ref="D125:D126"/>
    <mergeCell ref="E125:E126"/>
    <mergeCell ref="F125:F126"/>
    <mergeCell ref="G125:G126"/>
    <mergeCell ref="H125:H126"/>
    <mergeCell ref="I125:I126"/>
    <mergeCell ref="H129:H130"/>
    <mergeCell ref="I129:I130"/>
    <mergeCell ref="S119:S124"/>
    <mergeCell ref="T119:T124"/>
    <mergeCell ref="U119:U124"/>
    <mergeCell ref="V119:V124"/>
    <mergeCell ref="X119:X136"/>
    <mergeCell ref="Y119:Y136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C123:C124"/>
    <mergeCell ref="D123:D124"/>
    <mergeCell ref="E123:E124"/>
    <mergeCell ref="F123:F124"/>
    <mergeCell ref="J119:J120"/>
    <mergeCell ref="K119:K120"/>
    <mergeCell ref="L119:L120"/>
    <mergeCell ref="M119:M120"/>
    <mergeCell ref="N119:N120"/>
    <mergeCell ref="O119:O120"/>
    <mergeCell ref="P119:P120"/>
    <mergeCell ref="Q119:Q124"/>
    <mergeCell ref="R119:R124"/>
    <mergeCell ref="J123:J124"/>
    <mergeCell ref="K123:K124"/>
    <mergeCell ref="L123:L124"/>
    <mergeCell ref="M123:M124"/>
    <mergeCell ref="N123:N124"/>
    <mergeCell ref="O123:O124"/>
    <mergeCell ref="P123:P124"/>
    <mergeCell ref="A119:A124"/>
    <mergeCell ref="B119:B124"/>
    <mergeCell ref="C119:C120"/>
    <mergeCell ref="D119:D120"/>
    <mergeCell ref="E119:E120"/>
    <mergeCell ref="F119:F120"/>
    <mergeCell ref="G119:G120"/>
    <mergeCell ref="H119:H120"/>
    <mergeCell ref="I119:I120"/>
    <mergeCell ref="G123:G124"/>
    <mergeCell ref="H123:H124"/>
    <mergeCell ref="I123:I124"/>
    <mergeCell ref="S113:S118"/>
    <mergeCell ref="T113:T118"/>
    <mergeCell ref="U113:U118"/>
    <mergeCell ref="V113:V118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C117:C118"/>
    <mergeCell ref="D117:D118"/>
    <mergeCell ref="E117:E118"/>
    <mergeCell ref="F117:F118"/>
    <mergeCell ref="G117:G118"/>
    <mergeCell ref="H117:H118"/>
    <mergeCell ref="J113:J114"/>
    <mergeCell ref="K113:K114"/>
    <mergeCell ref="L113:L114"/>
    <mergeCell ref="M113:M114"/>
    <mergeCell ref="N113:N114"/>
    <mergeCell ref="O113:O114"/>
    <mergeCell ref="P113:P114"/>
    <mergeCell ref="Q113:Q118"/>
    <mergeCell ref="R113:R118"/>
    <mergeCell ref="J117:J118"/>
    <mergeCell ref="K117:K118"/>
    <mergeCell ref="L117:L118"/>
    <mergeCell ref="M117:M118"/>
    <mergeCell ref="N117:N118"/>
    <mergeCell ref="O117:O118"/>
    <mergeCell ref="P117:P118"/>
    <mergeCell ref="A113:A118"/>
    <mergeCell ref="B113:B118"/>
    <mergeCell ref="C113:C114"/>
    <mergeCell ref="D113:D114"/>
    <mergeCell ref="E113:E114"/>
    <mergeCell ref="F113:F114"/>
    <mergeCell ref="G113:G114"/>
    <mergeCell ref="H113:H114"/>
    <mergeCell ref="I113:I114"/>
    <mergeCell ref="I117:I118"/>
    <mergeCell ref="S107:S112"/>
    <mergeCell ref="T107:T112"/>
    <mergeCell ref="U107:U112"/>
    <mergeCell ref="V107:V112"/>
    <mergeCell ref="W107:W11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C111:C112"/>
    <mergeCell ref="D111:D112"/>
    <mergeCell ref="E111:E112"/>
    <mergeCell ref="F111:F112"/>
    <mergeCell ref="G111:G112"/>
    <mergeCell ref="J107:J108"/>
    <mergeCell ref="K107:K108"/>
    <mergeCell ref="L107:L108"/>
    <mergeCell ref="M107:M108"/>
    <mergeCell ref="N107:N108"/>
    <mergeCell ref="O107:O108"/>
    <mergeCell ref="P107:P108"/>
    <mergeCell ref="Q107:Q112"/>
    <mergeCell ref="R107:R112"/>
    <mergeCell ref="J111:J112"/>
    <mergeCell ref="K111:K112"/>
    <mergeCell ref="L111:L112"/>
    <mergeCell ref="M111:M112"/>
    <mergeCell ref="N111:N112"/>
    <mergeCell ref="O111:O112"/>
    <mergeCell ref="P111:P112"/>
    <mergeCell ref="A107:A112"/>
    <mergeCell ref="B107:B112"/>
    <mergeCell ref="C107:C108"/>
    <mergeCell ref="D107:D108"/>
    <mergeCell ref="E107:E108"/>
    <mergeCell ref="F107:F108"/>
    <mergeCell ref="G107:G108"/>
    <mergeCell ref="H107:H108"/>
    <mergeCell ref="I107:I108"/>
    <mergeCell ref="H111:H112"/>
    <mergeCell ref="I111:I112"/>
    <mergeCell ref="S101:S106"/>
    <mergeCell ref="T101:T106"/>
    <mergeCell ref="U101:U106"/>
    <mergeCell ref="V101:V106"/>
    <mergeCell ref="X101:X118"/>
    <mergeCell ref="Y101:Y118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C105:C106"/>
    <mergeCell ref="D105:D106"/>
    <mergeCell ref="E105:E106"/>
    <mergeCell ref="F105:F106"/>
    <mergeCell ref="J101:J102"/>
    <mergeCell ref="K101:K102"/>
    <mergeCell ref="L101:L102"/>
    <mergeCell ref="M101:M102"/>
    <mergeCell ref="N101:N102"/>
    <mergeCell ref="O101:O102"/>
    <mergeCell ref="P101:P102"/>
    <mergeCell ref="Q101:Q106"/>
    <mergeCell ref="R101:R106"/>
    <mergeCell ref="J105:J106"/>
    <mergeCell ref="K105:K106"/>
    <mergeCell ref="L105:L106"/>
    <mergeCell ref="M105:M106"/>
    <mergeCell ref="N105:N106"/>
    <mergeCell ref="O105:O106"/>
    <mergeCell ref="P105:P106"/>
    <mergeCell ref="A101:A106"/>
    <mergeCell ref="B101:B106"/>
    <mergeCell ref="C101:C102"/>
    <mergeCell ref="D101:D102"/>
    <mergeCell ref="E101:E102"/>
    <mergeCell ref="F101:F102"/>
    <mergeCell ref="G101:G102"/>
    <mergeCell ref="H101:H102"/>
    <mergeCell ref="I101:I102"/>
    <mergeCell ref="G105:G106"/>
    <mergeCell ref="H105:H106"/>
    <mergeCell ref="I105:I106"/>
    <mergeCell ref="S95:S100"/>
    <mergeCell ref="T95:T100"/>
    <mergeCell ref="U95:U100"/>
    <mergeCell ref="V95:V100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C99:C100"/>
    <mergeCell ref="D99:D100"/>
    <mergeCell ref="E99:E100"/>
    <mergeCell ref="F99:F100"/>
    <mergeCell ref="G99:G100"/>
    <mergeCell ref="H99:H100"/>
    <mergeCell ref="J95:J96"/>
    <mergeCell ref="K95:K96"/>
    <mergeCell ref="L95:L96"/>
    <mergeCell ref="M95:M96"/>
    <mergeCell ref="N95:N96"/>
    <mergeCell ref="O95:O96"/>
    <mergeCell ref="P95:P96"/>
    <mergeCell ref="Q95:Q100"/>
    <mergeCell ref="R95:R100"/>
    <mergeCell ref="J99:J100"/>
    <mergeCell ref="K99:K100"/>
    <mergeCell ref="L99:L100"/>
    <mergeCell ref="M99:M100"/>
    <mergeCell ref="N99:N100"/>
    <mergeCell ref="O99:O100"/>
    <mergeCell ref="P99:P100"/>
    <mergeCell ref="A95:A100"/>
    <mergeCell ref="B95:B100"/>
    <mergeCell ref="C95:C96"/>
    <mergeCell ref="D95:D96"/>
    <mergeCell ref="E95:E96"/>
    <mergeCell ref="F95:F96"/>
    <mergeCell ref="G95:G96"/>
    <mergeCell ref="H95:H96"/>
    <mergeCell ref="I95:I96"/>
    <mergeCell ref="I99:I100"/>
    <mergeCell ref="S89:S94"/>
    <mergeCell ref="T89:T94"/>
    <mergeCell ref="U89:U94"/>
    <mergeCell ref="V89:V94"/>
    <mergeCell ref="W89:W100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C93:C94"/>
    <mergeCell ref="D93:D94"/>
    <mergeCell ref="E93:E94"/>
    <mergeCell ref="F93:F94"/>
    <mergeCell ref="G93:G94"/>
    <mergeCell ref="J89:J90"/>
    <mergeCell ref="K89:K90"/>
    <mergeCell ref="L89:L90"/>
    <mergeCell ref="M89:M90"/>
    <mergeCell ref="N89:N90"/>
    <mergeCell ref="O89:O90"/>
    <mergeCell ref="P89:P90"/>
    <mergeCell ref="Q89:Q94"/>
    <mergeCell ref="R89:R94"/>
    <mergeCell ref="J93:J94"/>
    <mergeCell ref="K93:K94"/>
    <mergeCell ref="L93:L94"/>
    <mergeCell ref="M93:M94"/>
    <mergeCell ref="N93:N94"/>
    <mergeCell ref="O93:O94"/>
    <mergeCell ref="P93:P94"/>
    <mergeCell ref="A89:A94"/>
    <mergeCell ref="B89:B94"/>
    <mergeCell ref="C89:C90"/>
    <mergeCell ref="D89:D90"/>
    <mergeCell ref="E89:E90"/>
    <mergeCell ref="F89:F90"/>
    <mergeCell ref="G89:G90"/>
    <mergeCell ref="H89:H90"/>
    <mergeCell ref="I89:I90"/>
    <mergeCell ref="H93:H94"/>
    <mergeCell ref="I93:I94"/>
    <mergeCell ref="S83:S88"/>
    <mergeCell ref="T83:T88"/>
    <mergeCell ref="U83:U88"/>
    <mergeCell ref="V83:V88"/>
    <mergeCell ref="X83:X100"/>
    <mergeCell ref="Y83:Y100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C87:C88"/>
    <mergeCell ref="D87:D88"/>
    <mergeCell ref="E87:E88"/>
    <mergeCell ref="F87:F88"/>
    <mergeCell ref="J83:J84"/>
    <mergeCell ref="K83:K84"/>
    <mergeCell ref="L83:L84"/>
    <mergeCell ref="M83:M84"/>
    <mergeCell ref="N83:N84"/>
    <mergeCell ref="O83:O84"/>
    <mergeCell ref="P83:P84"/>
    <mergeCell ref="Q83:Q88"/>
    <mergeCell ref="R83:R88"/>
    <mergeCell ref="J87:J88"/>
    <mergeCell ref="K87:K88"/>
    <mergeCell ref="L87:L88"/>
    <mergeCell ref="M87:M88"/>
    <mergeCell ref="N87:N88"/>
    <mergeCell ref="O87:O88"/>
    <mergeCell ref="P87:P88"/>
    <mergeCell ref="A83:A88"/>
    <mergeCell ref="B83:B88"/>
    <mergeCell ref="C83:C84"/>
    <mergeCell ref="D83:D84"/>
    <mergeCell ref="E83:E84"/>
    <mergeCell ref="F83:F84"/>
    <mergeCell ref="G83:G84"/>
    <mergeCell ref="H83:H84"/>
    <mergeCell ref="I83:I84"/>
    <mergeCell ref="G87:G88"/>
    <mergeCell ref="H87:H88"/>
    <mergeCell ref="I87:I88"/>
    <mergeCell ref="S77:S82"/>
    <mergeCell ref="T77:T82"/>
    <mergeCell ref="U77:U82"/>
    <mergeCell ref="V77:V82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C81:C82"/>
    <mergeCell ref="D81:D82"/>
    <mergeCell ref="E81:E82"/>
    <mergeCell ref="F81:F82"/>
    <mergeCell ref="G81:G82"/>
    <mergeCell ref="H81:H82"/>
    <mergeCell ref="J77:J78"/>
    <mergeCell ref="K77:K78"/>
    <mergeCell ref="L77:L78"/>
    <mergeCell ref="M77:M78"/>
    <mergeCell ref="N77:N78"/>
    <mergeCell ref="O77:O78"/>
    <mergeCell ref="P77:P78"/>
    <mergeCell ref="Q77:Q82"/>
    <mergeCell ref="R77:R82"/>
    <mergeCell ref="J81:J82"/>
    <mergeCell ref="K81:K82"/>
    <mergeCell ref="L81:L82"/>
    <mergeCell ref="M81:M82"/>
    <mergeCell ref="N81:N82"/>
    <mergeCell ref="O81:O82"/>
    <mergeCell ref="P81:P82"/>
    <mergeCell ref="A77:A82"/>
    <mergeCell ref="B77:B82"/>
    <mergeCell ref="C77:C78"/>
    <mergeCell ref="D77:D78"/>
    <mergeCell ref="E77:E78"/>
    <mergeCell ref="F77:F78"/>
    <mergeCell ref="G77:G78"/>
    <mergeCell ref="H77:H78"/>
    <mergeCell ref="I77:I78"/>
    <mergeCell ref="I81:I82"/>
    <mergeCell ref="S71:S76"/>
    <mergeCell ref="T71:T76"/>
    <mergeCell ref="U71:U76"/>
    <mergeCell ref="V71:V76"/>
    <mergeCell ref="W71:W82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C75:C76"/>
    <mergeCell ref="D75:D76"/>
    <mergeCell ref="E75:E76"/>
    <mergeCell ref="F75:F76"/>
    <mergeCell ref="G75:G76"/>
    <mergeCell ref="J71:J72"/>
    <mergeCell ref="K71:K72"/>
    <mergeCell ref="L71:L72"/>
    <mergeCell ref="M71:M72"/>
    <mergeCell ref="N71:N72"/>
    <mergeCell ref="O71:O72"/>
    <mergeCell ref="P71:P72"/>
    <mergeCell ref="Q71:Q76"/>
    <mergeCell ref="R71:R76"/>
    <mergeCell ref="J75:J76"/>
    <mergeCell ref="K75:K76"/>
    <mergeCell ref="L75:L76"/>
    <mergeCell ref="M75:M76"/>
    <mergeCell ref="N75:N76"/>
    <mergeCell ref="O75:O76"/>
    <mergeCell ref="P75:P76"/>
    <mergeCell ref="A71:A76"/>
    <mergeCell ref="B71:B76"/>
    <mergeCell ref="C71:C72"/>
    <mergeCell ref="D71:D72"/>
    <mergeCell ref="E71:E72"/>
    <mergeCell ref="F71:F72"/>
    <mergeCell ref="G71:G72"/>
    <mergeCell ref="H71:H72"/>
    <mergeCell ref="I71:I72"/>
    <mergeCell ref="H75:H76"/>
    <mergeCell ref="I75:I76"/>
    <mergeCell ref="S65:S70"/>
    <mergeCell ref="T65:T70"/>
    <mergeCell ref="U65:U70"/>
    <mergeCell ref="V65:V70"/>
    <mergeCell ref="X65:X82"/>
    <mergeCell ref="Y65:Y82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C69:C70"/>
    <mergeCell ref="D69:D70"/>
    <mergeCell ref="E69:E70"/>
    <mergeCell ref="F69:F70"/>
    <mergeCell ref="J65:J66"/>
    <mergeCell ref="K65:K66"/>
    <mergeCell ref="L65:L66"/>
    <mergeCell ref="M65:M66"/>
    <mergeCell ref="N65:N66"/>
    <mergeCell ref="O65:O66"/>
    <mergeCell ref="P65:P66"/>
    <mergeCell ref="Q65:Q70"/>
    <mergeCell ref="R65:R70"/>
    <mergeCell ref="J69:J70"/>
    <mergeCell ref="K69:K70"/>
    <mergeCell ref="L69:L70"/>
    <mergeCell ref="M69:M70"/>
    <mergeCell ref="N69:N70"/>
    <mergeCell ref="O69:O70"/>
    <mergeCell ref="P69:P70"/>
    <mergeCell ref="A65:A70"/>
    <mergeCell ref="B65:B70"/>
    <mergeCell ref="C65:C66"/>
    <mergeCell ref="D65:D66"/>
    <mergeCell ref="E65:E66"/>
    <mergeCell ref="F65:F66"/>
    <mergeCell ref="G65:G66"/>
    <mergeCell ref="H65:H66"/>
    <mergeCell ref="I65:I66"/>
    <mergeCell ref="G69:G70"/>
    <mergeCell ref="H69:H70"/>
    <mergeCell ref="I69:I70"/>
    <mergeCell ref="S59:S64"/>
    <mergeCell ref="T59:T64"/>
    <mergeCell ref="U59:U64"/>
    <mergeCell ref="V59:V64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C63:C64"/>
    <mergeCell ref="D63:D64"/>
    <mergeCell ref="E63:E64"/>
    <mergeCell ref="F63:F64"/>
    <mergeCell ref="G63:G64"/>
    <mergeCell ref="H63:H64"/>
    <mergeCell ref="J59:J60"/>
    <mergeCell ref="K59:K60"/>
    <mergeCell ref="L59:L60"/>
    <mergeCell ref="M59:M60"/>
    <mergeCell ref="N59:N60"/>
    <mergeCell ref="O59:O60"/>
    <mergeCell ref="P59:P60"/>
    <mergeCell ref="Q59:Q64"/>
    <mergeCell ref="R59:R64"/>
    <mergeCell ref="J63:J64"/>
    <mergeCell ref="K63:K64"/>
    <mergeCell ref="L63:L64"/>
    <mergeCell ref="M63:M64"/>
    <mergeCell ref="N63:N64"/>
    <mergeCell ref="O63:O64"/>
    <mergeCell ref="P63:P64"/>
    <mergeCell ref="A59:A64"/>
    <mergeCell ref="B59:B64"/>
    <mergeCell ref="C59:C60"/>
    <mergeCell ref="D59:D60"/>
    <mergeCell ref="E59:E60"/>
    <mergeCell ref="F59:F60"/>
    <mergeCell ref="G59:G60"/>
    <mergeCell ref="H59:H60"/>
    <mergeCell ref="I59:I60"/>
    <mergeCell ref="I63:I64"/>
    <mergeCell ref="S53:S58"/>
    <mergeCell ref="T53:T58"/>
    <mergeCell ref="U53:U58"/>
    <mergeCell ref="V53:V58"/>
    <mergeCell ref="W53:W64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C57:C58"/>
    <mergeCell ref="D57:D58"/>
    <mergeCell ref="E57:E58"/>
    <mergeCell ref="F57:F58"/>
    <mergeCell ref="G57:G58"/>
    <mergeCell ref="J53:J54"/>
    <mergeCell ref="K53:K54"/>
    <mergeCell ref="L53:L54"/>
    <mergeCell ref="M53:M54"/>
    <mergeCell ref="N53:N54"/>
    <mergeCell ref="O53:O54"/>
    <mergeCell ref="P53:P54"/>
    <mergeCell ref="Q53:Q58"/>
    <mergeCell ref="R53:R58"/>
    <mergeCell ref="J57:J58"/>
    <mergeCell ref="K57:K58"/>
    <mergeCell ref="L57:L58"/>
    <mergeCell ref="M57:M58"/>
    <mergeCell ref="N57:N58"/>
    <mergeCell ref="O57:O58"/>
    <mergeCell ref="P57:P58"/>
    <mergeCell ref="A53:A58"/>
    <mergeCell ref="B53:B58"/>
    <mergeCell ref="C53:C54"/>
    <mergeCell ref="D53:D54"/>
    <mergeCell ref="E53:E54"/>
    <mergeCell ref="F53:F54"/>
    <mergeCell ref="G53:G54"/>
    <mergeCell ref="H53:H54"/>
    <mergeCell ref="I53:I54"/>
    <mergeCell ref="H57:H58"/>
    <mergeCell ref="I57:I58"/>
    <mergeCell ref="S47:S52"/>
    <mergeCell ref="T47:T52"/>
    <mergeCell ref="U47:U52"/>
    <mergeCell ref="V47:V52"/>
    <mergeCell ref="X47:X64"/>
    <mergeCell ref="Y47:Y64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C51:C52"/>
    <mergeCell ref="D51:D52"/>
    <mergeCell ref="E51:E52"/>
    <mergeCell ref="F51:F52"/>
    <mergeCell ref="J47:J48"/>
    <mergeCell ref="K47:K48"/>
    <mergeCell ref="L47:L48"/>
    <mergeCell ref="M47:M48"/>
    <mergeCell ref="N47:N48"/>
    <mergeCell ref="O47:O48"/>
    <mergeCell ref="P47:P48"/>
    <mergeCell ref="Q47:Q52"/>
    <mergeCell ref="R47:R52"/>
    <mergeCell ref="J51:J52"/>
    <mergeCell ref="K51:K52"/>
    <mergeCell ref="L51:L52"/>
    <mergeCell ref="M51:M52"/>
    <mergeCell ref="N51:N52"/>
    <mergeCell ref="O51:O52"/>
    <mergeCell ref="P51:P52"/>
    <mergeCell ref="A47:A52"/>
    <mergeCell ref="B47:B52"/>
    <mergeCell ref="C47:C48"/>
    <mergeCell ref="D47:D48"/>
    <mergeCell ref="E47:E48"/>
    <mergeCell ref="F47:F48"/>
    <mergeCell ref="G47:G48"/>
    <mergeCell ref="H47:H48"/>
    <mergeCell ref="I47:I48"/>
    <mergeCell ref="G51:G52"/>
    <mergeCell ref="H51:H52"/>
    <mergeCell ref="I51:I52"/>
    <mergeCell ref="U11:U16"/>
    <mergeCell ref="V11:V16"/>
    <mergeCell ref="U17:U22"/>
    <mergeCell ref="V17:V22"/>
    <mergeCell ref="U23:U28"/>
    <mergeCell ref="V23:V28"/>
    <mergeCell ref="U29:U34"/>
    <mergeCell ref="V29:V34"/>
    <mergeCell ref="U35:U40"/>
    <mergeCell ref="V35:V40"/>
    <mergeCell ref="Q11:Q16"/>
    <mergeCell ref="R11:R16"/>
    <mergeCell ref="S11:S16"/>
    <mergeCell ref="Q17:Q22"/>
    <mergeCell ref="R17:R22"/>
    <mergeCell ref="S17:S22"/>
    <mergeCell ref="Q23:Q28"/>
    <mergeCell ref="R23:R28"/>
    <mergeCell ref="S23:S28"/>
    <mergeCell ref="T17:T22"/>
    <mergeCell ref="T23:T28"/>
    <mergeCell ref="X29:X46"/>
    <mergeCell ref="W35:W46"/>
    <mergeCell ref="W17:W28"/>
    <mergeCell ref="P23:P24"/>
    <mergeCell ref="Q29:Q34"/>
    <mergeCell ref="R29:R34"/>
    <mergeCell ref="S29:S34"/>
    <mergeCell ref="Q35:Q40"/>
    <mergeCell ref="R35:R40"/>
    <mergeCell ref="S35:S40"/>
    <mergeCell ref="Q41:Q46"/>
    <mergeCell ref="R41:R46"/>
    <mergeCell ref="S41:S46"/>
    <mergeCell ref="U41:U46"/>
    <mergeCell ref="V41:V46"/>
    <mergeCell ref="F23:F24"/>
    <mergeCell ref="G23:G24"/>
    <mergeCell ref="H23:H24"/>
    <mergeCell ref="I23:I24"/>
    <mergeCell ref="J23:J24"/>
    <mergeCell ref="K23:K24"/>
    <mergeCell ref="X11:X28"/>
    <mergeCell ref="L27:L28"/>
    <mergeCell ref="M27:M28"/>
    <mergeCell ref="N27:N28"/>
    <mergeCell ref="O27:O28"/>
    <mergeCell ref="P27:P28"/>
    <mergeCell ref="F27:F28"/>
    <mergeCell ref="G27:G28"/>
    <mergeCell ref="H27:H28"/>
    <mergeCell ref="I27:I28"/>
    <mergeCell ref="J27:J28"/>
    <mergeCell ref="K27:K28"/>
    <mergeCell ref="L25:L26"/>
    <mergeCell ref="M25:M26"/>
    <mergeCell ref="N25:N26"/>
    <mergeCell ref="O25:O26"/>
    <mergeCell ref="P25:P26"/>
    <mergeCell ref="F25:F26"/>
    <mergeCell ref="A23:A28"/>
    <mergeCell ref="B23:B28"/>
    <mergeCell ref="C23:C24"/>
    <mergeCell ref="D23:D24"/>
    <mergeCell ref="E23:E24"/>
    <mergeCell ref="C27:C28"/>
    <mergeCell ref="D27:D28"/>
    <mergeCell ref="E27:E28"/>
    <mergeCell ref="C25:C26"/>
    <mergeCell ref="D25:D26"/>
    <mergeCell ref="E25:E26"/>
    <mergeCell ref="G25:G26"/>
    <mergeCell ref="H25:H26"/>
    <mergeCell ref="I25:I26"/>
    <mergeCell ref="J25:J26"/>
    <mergeCell ref="K25:K26"/>
    <mergeCell ref="L23:L24"/>
    <mergeCell ref="M23:M24"/>
    <mergeCell ref="N23:N24"/>
    <mergeCell ref="O23:O24"/>
    <mergeCell ref="I17:I18"/>
    <mergeCell ref="J19:J20"/>
    <mergeCell ref="K19:K20"/>
    <mergeCell ref="L19:L20"/>
    <mergeCell ref="M19:M20"/>
    <mergeCell ref="N19:N20"/>
    <mergeCell ref="C15:C16"/>
    <mergeCell ref="D15:D16"/>
    <mergeCell ref="N21:N22"/>
    <mergeCell ref="O21:O22"/>
    <mergeCell ref="P21:P22"/>
    <mergeCell ref="A17:A22"/>
    <mergeCell ref="B17:B22"/>
    <mergeCell ref="C17:C18"/>
    <mergeCell ref="C21:C22"/>
    <mergeCell ref="D21:D22"/>
    <mergeCell ref="E21:E22"/>
    <mergeCell ref="F21:F22"/>
    <mergeCell ref="G21:G22"/>
    <mergeCell ref="I19:I20"/>
    <mergeCell ref="H21:H22"/>
    <mergeCell ref="I21:I22"/>
    <mergeCell ref="J21:J22"/>
    <mergeCell ref="K21:K22"/>
    <mergeCell ref="L21:L22"/>
    <mergeCell ref="M21:M22"/>
    <mergeCell ref="O13:O14"/>
    <mergeCell ref="P13:P14"/>
    <mergeCell ref="L15:L16"/>
    <mergeCell ref="M15:M16"/>
    <mergeCell ref="N15:N16"/>
    <mergeCell ref="O15:O16"/>
    <mergeCell ref="P15:P16"/>
    <mergeCell ref="T11:T16"/>
    <mergeCell ref="A11:A16"/>
    <mergeCell ref="B11:B16"/>
    <mergeCell ref="E11:E12"/>
    <mergeCell ref="F11:F12"/>
    <mergeCell ref="P17:P18"/>
    <mergeCell ref="C19:C20"/>
    <mergeCell ref="D19:D20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  <mergeCell ref="O19:O20"/>
    <mergeCell ref="P19:P20"/>
    <mergeCell ref="D17:D18"/>
    <mergeCell ref="E17:E18"/>
    <mergeCell ref="F17:F18"/>
    <mergeCell ref="G17:G18"/>
    <mergeCell ref="H17:H18"/>
    <mergeCell ref="Y11:Y28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C11:C12"/>
    <mergeCell ref="D11:D12"/>
    <mergeCell ref="L13:L14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A29:A34"/>
    <mergeCell ref="B29:B34"/>
    <mergeCell ref="C29:C30"/>
    <mergeCell ref="D29:D30"/>
    <mergeCell ref="E29:E30"/>
    <mergeCell ref="F29:F30"/>
    <mergeCell ref="G29:G30"/>
    <mergeCell ref="H29:H30"/>
    <mergeCell ref="I29:I30"/>
    <mergeCell ref="C33:C34"/>
    <mergeCell ref="M33:M34"/>
    <mergeCell ref="N33:N34"/>
    <mergeCell ref="O33:O34"/>
    <mergeCell ref="P33:P34"/>
    <mergeCell ref="J29:J30"/>
    <mergeCell ref="K29:K30"/>
    <mergeCell ref="L29:L30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F37:F38"/>
    <mergeCell ref="G37:G38"/>
    <mergeCell ref="H37:H38"/>
    <mergeCell ref="I37:I38"/>
    <mergeCell ref="M29:M30"/>
    <mergeCell ref="N29:N30"/>
    <mergeCell ref="O29:O30"/>
    <mergeCell ref="P29:P30"/>
    <mergeCell ref="Y29:Y46"/>
    <mergeCell ref="L31:L32"/>
    <mergeCell ref="M31:M32"/>
    <mergeCell ref="N31:N32"/>
    <mergeCell ref="O31:O32"/>
    <mergeCell ref="P31:P32"/>
    <mergeCell ref="T29:T34"/>
    <mergeCell ref="T35:T40"/>
    <mergeCell ref="T41:T46"/>
    <mergeCell ref="P35:P36"/>
    <mergeCell ref="L37:L38"/>
    <mergeCell ref="M37:M38"/>
    <mergeCell ref="N37:N38"/>
    <mergeCell ref="O37:O38"/>
    <mergeCell ref="P37:P38"/>
    <mergeCell ref="J37:J38"/>
    <mergeCell ref="K37:K38"/>
    <mergeCell ref="J35:J36"/>
    <mergeCell ref="K35:K36"/>
    <mergeCell ref="L35:L36"/>
    <mergeCell ref="M35:M36"/>
    <mergeCell ref="A35:A40"/>
    <mergeCell ref="B35:B40"/>
    <mergeCell ref="C35:C36"/>
    <mergeCell ref="D35:D36"/>
    <mergeCell ref="E35:E36"/>
    <mergeCell ref="F35:F36"/>
    <mergeCell ref="G35:G36"/>
    <mergeCell ref="H35:H36"/>
    <mergeCell ref="I35:I36"/>
    <mergeCell ref="C39:C40"/>
    <mergeCell ref="D39:D40"/>
    <mergeCell ref="E39:E40"/>
    <mergeCell ref="F39:F40"/>
    <mergeCell ref="C37:C38"/>
    <mergeCell ref="D37:D38"/>
    <mergeCell ref="E37:E38"/>
    <mergeCell ref="G43:G44"/>
    <mergeCell ref="H43:H44"/>
    <mergeCell ref="I43:I44"/>
    <mergeCell ref="D43:D44"/>
    <mergeCell ref="E43:E44"/>
    <mergeCell ref="N35:N36"/>
    <mergeCell ref="O35:O36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J43:J44"/>
    <mergeCell ref="K43:K44"/>
    <mergeCell ref="L43:L44"/>
    <mergeCell ref="J45:J46"/>
    <mergeCell ref="K45:K46"/>
    <mergeCell ref="L45:L46"/>
    <mergeCell ref="M43:M44"/>
    <mergeCell ref="N43:N44"/>
    <mergeCell ref="P39:P40"/>
    <mergeCell ref="J41:J42"/>
    <mergeCell ref="K41:K42"/>
    <mergeCell ref="L41:L42"/>
    <mergeCell ref="M41:M42"/>
    <mergeCell ref="N41:N42"/>
    <mergeCell ref="O41:O42"/>
    <mergeCell ref="P41:P42"/>
    <mergeCell ref="O43:O44"/>
    <mergeCell ref="P43:P44"/>
    <mergeCell ref="M45:M46"/>
    <mergeCell ref="N45:N46"/>
    <mergeCell ref="O45:O46"/>
    <mergeCell ref="P45:P46"/>
    <mergeCell ref="A41:A46"/>
    <mergeCell ref="B41:B46"/>
    <mergeCell ref="C41:C42"/>
    <mergeCell ref="D41:D42"/>
    <mergeCell ref="E41:E42"/>
    <mergeCell ref="F41:F42"/>
    <mergeCell ref="G41:G42"/>
    <mergeCell ref="H41:H42"/>
    <mergeCell ref="I41:I42"/>
    <mergeCell ref="C45:C46"/>
    <mergeCell ref="D45:D46"/>
    <mergeCell ref="E45:E46"/>
    <mergeCell ref="F45:F46"/>
    <mergeCell ref="G45:G46"/>
    <mergeCell ref="H45:H46"/>
    <mergeCell ref="I45:I46"/>
    <mergeCell ref="F43:F44"/>
    <mergeCell ref="C43:C44"/>
  </mergeCells>
  <pageMargins left="0.7" right="0.7" top="0.78740157499999996" bottom="0.78740157499999996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zoomScale="70" zoomScaleNormal="70" workbookViewId="0">
      <selection activeCell="D1" sqref="D1:V5"/>
    </sheetView>
  </sheetViews>
  <sheetFormatPr defaultRowHeight="14.4" x14ac:dyDescent="0.3"/>
  <cols>
    <col min="2" max="2" width="26.21875" customWidth="1"/>
  </cols>
  <sheetData>
    <row r="1" spans="1:25" ht="14.4" customHeight="1" x14ac:dyDescent="0.3">
      <c r="A1" s="122"/>
      <c r="B1" s="123"/>
      <c r="C1" s="123"/>
      <c r="D1" s="128" t="s">
        <v>105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8"/>
      <c r="X1" s="129"/>
      <c r="Y1" s="130"/>
    </row>
    <row r="2" spans="1:25" ht="14.4" customHeight="1" x14ac:dyDescent="0.3">
      <c r="A2" s="124"/>
      <c r="B2" s="125"/>
      <c r="C2" s="125"/>
      <c r="D2" s="131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33"/>
      <c r="W2" s="131"/>
      <c r="X2" s="132"/>
      <c r="Y2" s="133"/>
    </row>
    <row r="3" spans="1:25" ht="14.4" customHeight="1" x14ac:dyDescent="0.3">
      <c r="A3" s="124"/>
      <c r="B3" s="125"/>
      <c r="C3" s="125"/>
      <c r="D3" s="13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33"/>
      <c r="W3" s="131"/>
      <c r="X3" s="132"/>
      <c r="Y3" s="133"/>
    </row>
    <row r="4" spans="1:25" ht="4.8" customHeight="1" x14ac:dyDescent="0.3">
      <c r="A4" s="124"/>
      <c r="B4" s="125"/>
      <c r="C4" s="125"/>
      <c r="D4" s="131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33"/>
      <c r="W4" s="131"/>
      <c r="X4" s="132"/>
      <c r="Y4" s="133"/>
    </row>
    <row r="5" spans="1:25" ht="15" customHeight="1" thickBot="1" x14ac:dyDescent="0.35">
      <c r="A5" s="124"/>
      <c r="B5" s="125"/>
      <c r="C5" s="125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  <c r="W5" s="131"/>
      <c r="X5" s="132"/>
      <c r="Y5" s="133"/>
    </row>
    <row r="6" spans="1:25" x14ac:dyDescent="0.3">
      <c r="A6" s="124"/>
      <c r="B6" s="125"/>
      <c r="C6" s="125"/>
      <c r="D6" s="137" t="s">
        <v>63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1"/>
      <c r="X6" s="132"/>
      <c r="Y6" s="133"/>
    </row>
    <row r="7" spans="1:25" x14ac:dyDescent="0.3">
      <c r="A7" s="124"/>
      <c r="B7" s="125"/>
      <c r="C7" s="125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31"/>
      <c r="X7" s="132"/>
      <c r="Y7" s="133"/>
    </row>
    <row r="8" spans="1:25" ht="10.8" customHeight="1" thickBot="1" x14ac:dyDescent="0.35">
      <c r="A8" s="124"/>
      <c r="B8" s="125"/>
      <c r="C8" s="125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31"/>
      <c r="X8" s="132"/>
      <c r="Y8" s="133"/>
    </row>
    <row r="9" spans="1:25" ht="15" hidden="1" thickBot="1" x14ac:dyDescent="0.35">
      <c r="A9" s="126"/>
      <c r="B9" s="127"/>
      <c r="C9" s="127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34"/>
      <c r="X9" s="135"/>
      <c r="Y9" s="136"/>
    </row>
    <row r="10" spans="1:25" ht="15.6" customHeight="1" x14ac:dyDescent="0.3">
      <c r="A10" s="51" t="s">
        <v>36</v>
      </c>
      <c r="B10" s="52" t="s">
        <v>77</v>
      </c>
      <c r="C10" s="41" t="s">
        <v>19</v>
      </c>
      <c r="D10" s="39" t="s">
        <v>20</v>
      </c>
      <c r="E10" s="56">
        <v>9</v>
      </c>
      <c r="F10" s="56">
        <v>16</v>
      </c>
      <c r="G10" s="56">
        <v>12</v>
      </c>
      <c r="H10" s="56">
        <v>10</v>
      </c>
      <c r="I10" s="56">
        <v>8</v>
      </c>
      <c r="J10" s="56">
        <v>6</v>
      </c>
      <c r="K10" s="56">
        <v>9</v>
      </c>
      <c r="L10" s="56">
        <v>5</v>
      </c>
      <c r="M10" s="56">
        <v>11</v>
      </c>
      <c r="N10" s="56"/>
      <c r="O10" s="23">
        <v>86</v>
      </c>
      <c r="P10" s="104">
        <v>36</v>
      </c>
      <c r="Q10" s="87">
        <v>122</v>
      </c>
      <c r="R10" s="88">
        <v>107</v>
      </c>
      <c r="S10" s="89">
        <v>114</v>
      </c>
      <c r="T10" s="63">
        <v>18</v>
      </c>
      <c r="U10" s="101">
        <v>25</v>
      </c>
      <c r="V10" s="102">
        <v>24</v>
      </c>
      <c r="W10" s="4" t="s">
        <v>21</v>
      </c>
      <c r="X10" s="103">
        <v>167</v>
      </c>
      <c r="Y10" s="59" t="s">
        <v>102</v>
      </c>
    </row>
    <row r="11" spans="1:25" ht="15.6" customHeight="1" x14ac:dyDescent="0.3">
      <c r="A11" s="51"/>
      <c r="B11" s="52"/>
      <c r="C11" s="41"/>
      <c r="D11" s="4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4"/>
      <c r="P11" s="58"/>
      <c r="Q11" s="81"/>
      <c r="R11" s="83"/>
      <c r="S11" s="85"/>
      <c r="T11" s="63"/>
      <c r="U11" s="94"/>
      <c r="V11" s="96"/>
      <c r="W11" s="3">
        <v>57</v>
      </c>
      <c r="X11" s="76"/>
      <c r="Y11" s="60"/>
    </row>
    <row r="12" spans="1:25" ht="15.6" customHeight="1" x14ac:dyDescent="0.3">
      <c r="A12" s="51"/>
      <c r="B12" s="52"/>
      <c r="C12" s="41" t="s">
        <v>22</v>
      </c>
      <c r="D12" s="39" t="s">
        <v>20</v>
      </c>
      <c r="E12" s="44">
        <v>8</v>
      </c>
      <c r="F12" s="44">
        <v>12</v>
      </c>
      <c r="G12" s="44">
        <v>13</v>
      </c>
      <c r="H12" s="44">
        <v>1</v>
      </c>
      <c r="I12" s="44">
        <v>11</v>
      </c>
      <c r="J12" s="44">
        <v>5</v>
      </c>
      <c r="K12" s="44">
        <v>8</v>
      </c>
      <c r="L12" s="44">
        <v>8</v>
      </c>
      <c r="M12" s="44">
        <v>5</v>
      </c>
      <c r="N12" s="44"/>
      <c r="O12" s="26">
        <v>71</v>
      </c>
      <c r="P12" s="28">
        <v>36</v>
      </c>
      <c r="Q12" s="81"/>
      <c r="R12" s="83"/>
      <c r="S12" s="85"/>
      <c r="T12" s="63"/>
      <c r="U12" s="94"/>
      <c r="V12" s="96"/>
      <c r="W12" s="4" t="s">
        <v>23</v>
      </c>
      <c r="X12" s="76"/>
      <c r="Y12" s="60"/>
    </row>
    <row r="13" spans="1:25" ht="15.6" customHeight="1" x14ac:dyDescent="0.3">
      <c r="A13" s="51"/>
      <c r="B13" s="52"/>
      <c r="C13" s="41"/>
      <c r="D13" s="4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/>
      <c r="P13" s="28"/>
      <c r="Q13" s="81"/>
      <c r="R13" s="83"/>
      <c r="S13" s="85"/>
      <c r="T13" s="63"/>
      <c r="U13" s="94"/>
      <c r="V13" s="96"/>
      <c r="W13" s="2">
        <v>57</v>
      </c>
      <c r="X13" s="76"/>
      <c r="Y13" s="60"/>
    </row>
    <row r="14" spans="1:25" ht="15.6" customHeight="1" x14ac:dyDescent="0.3">
      <c r="A14" s="51"/>
      <c r="B14" s="52"/>
      <c r="C14" s="41" t="s">
        <v>24</v>
      </c>
      <c r="D14" s="39" t="s">
        <v>20</v>
      </c>
      <c r="E14" s="29">
        <v>8</v>
      </c>
      <c r="F14" s="29">
        <v>14</v>
      </c>
      <c r="G14" s="29">
        <v>14</v>
      </c>
      <c r="H14" s="29">
        <v>1</v>
      </c>
      <c r="I14" s="29">
        <v>10</v>
      </c>
      <c r="J14" s="29">
        <v>7</v>
      </c>
      <c r="K14" s="29">
        <v>8</v>
      </c>
      <c r="L14" s="29">
        <v>9</v>
      </c>
      <c r="M14" s="29">
        <v>7</v>
      </c>
      <c r="N14" s="29"/>
      <c r="O14" s="31">
        <v>78</v>
      </c>
      <c r="P14" s="20">
        <v>36</v>
      </c>
      <c r="Q14" s="81"/>
      <c r="R14" s="83"/>
      <c r="S14" s="85"/>
      <c r="T14" s="63"/>
      <c r="U14" s="94"/>
      <c r="V14" s="96"/>
      <c r="W14" s="4" t="s">
        <v>25</v>
      </c>
      <c r="X14" s="76"/>
      <c r="Y14" s="60"/>
    </row>
    <row r="15" spans="1:25" ht="15.6" customHeight="1" x14ac:dyDescent="0.3">
      <c r="A15" s="51"/>
      <c r="B15" s="52"/>
      <c r="C15" s="41"/>
      <c r="D15" s="4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50"/>
      <c r="P15" s="20"/>
      <c r="Q15" s="82"/>
      <c r="R15" s="84"/>
      <c r="S15" s="86"/>
      <c r="T15" s="64"/>
      <c r="U15" s="97"/>
      <c r="V15" s="98"/>
      <c r="W15" s="1">
        <v>53</v>
      </c>
      <c r="X15" s="76"/>
      <c r="Y15" s="60"/>
    </row>
    <row r="16" spans="1:25" ht="14.4" customHeight="1" x14ac:dyDescent="0.3">
      <c r="A16" s="51" t="s">
        <v>37</v>
      </c>
      <c r="B16" s="52" t="s">
        <v>78</v>
      </c>
      <c r="C16" s="41" t="s">
        <v>19</v>
      </c>
      <c r="D16" s="39" t="s">
        <v>20</v>
      </c>
      <c r="E16" s="105">
        <v>8</v>
      </c>
      <c r="F16" s="56">
        <v>3</v>
      </c>
      <c r="G16" s="56">
        <v>8</v>
      </c>
      <c r="H16" s="56">
        <v>13</v>
      </c>
      <c r="I16" s="56">
        <v>13</v>
      </c>
      <c r="J16" s="56">
        <v>5</v>
      </c>
      <c r="K16" s="56">
        <v>12</v>
      </c>
      <c r="L16" s="56">
        <v>13</v>
      </c>
      <c r="M16" s="56">
        <v>4</v>
      </c>
      <c r="N16" s="56"/>
      <c r="O16" s="23">
        <v>79</v>
      </c>
      <c r="P16" s="25">
        <v>27</v>
      </c>
      <c r="Q16" s="87">
        <v>106</v>
      </c>
      <c r="R16" s="88">
        <v>123</v>
      </c>
      <c r="S16" s="89">
        <v>137</v>
      </c>
      <c r="T16" s="65">
        <v>24</v>
      </c>
      <c r="U16" s="93">
        <v>21</v>
      </c>
      <c r="V16" s="95">
        <v>16</v>
      </c>
      <c r="W16" s="78"/>
      <c r="X16" s="76"/>
      <c r="Y16" s="60"/>
    </row>
    <row r="17" spans="1:25" ht="14.4" customHeight="1" x14ac:dyDescent="0.3">
      <c r="A17" s="51"/>
      <c r="B17" s="52"/>
      <c r="C17" s="41"/>
      <c r="D17" s="40"/>
      <c r="E17" s="58"/>
      <c r="F17" s="22"/>
      <c r="G17" s="22"/>
      <c r="H17" s="22"/>
      <c r="I17" s="22"/>
      <c r="J17" s="22"/>
      <c r="K17" s="22"/>
      <c r="L17" s="22"/>
      <c r="M17" s="22"/>
      <c r="N17" s="22"/>
      <c r="O17" s="24"/>
      <c r="P17" s="25"/>
      <c r="Q17" s="81"/>
      <c r="R17" s="83"/>
      <c r="S17" s="85"/>
      <c r="T17" s="63"/>
      <c r="U17" s="94"/>
      <c r="V17" s="96"/>
      <c r="W17" s="79"/>
      <c r="X17" s="76"/>
      <c r="Y17" s="60"/>
    </row>
    <row r="18" spans="1:25" ht="14.4" customHeight="1" x14ac:dyDescent="0.3">
      <c r="A18" s="51"/>
      <c r="B18" s="52"/>
      <c r="C18" s="41" t="s">
        <v>22</v>
      </c>
      <c r="D18" s="39" t="s">
        <v>20</v>
      </c>
      <c r="E18" s="106">
        <v>9</v>
      </c>
      <c r="F18" s="44">
        <v>13</v>
      </c>
      <c r="G18" s="44">
        <v>16</v>
      </c>
      <c r="H18" s="44">
        <v>12</v>
      </c>
      <c r="I18" s="44">
        <v>6</v>
      </c>
      <c r="J18" s="44">
        <v>8</v>
      </c>
      <c r="K18" s="44">
        <v>16</v>
      </c>
      <c r="L18" s="44">
        <v>6</v>
      </c>
      <c r="M18" s="44">
        <v>10</v>
      </c>
      <c r="N18" s="44"/>
      <c r="O18" s="26">
        <v>96</v>
      </c>
      <c r="P18" s="28">
        <v>27</v>
      </c>
      <c r="Q18" s="81"/>
      <c r="R18" s="83"/>
      <c r="S18" s="85"/>
      <c r="T18" s="63"/>
      <c r="U18" s="94"/>
      <c r="V18" s="96"/>
      <c r="W18" s="79"/>
      <c r="X18" s="76"/>
      <c r="Y18" s="60"/>
    </row>
    <row r="19" spans="1:25" ht="14.4" customHeight="1" x14ac:dyDescent="0.3">
      <c r="A19" s="51"/>
      <c r="B19" s="52"/>
      <c r="C19" s="41"/>
      <c r="D19" s="40"/>
      <c r="E19" s="107"/>
      <c r="F19" s="45"/>
      <c r="G19" s="45"/>
      <c r="H19" s="45"/>
      <c r="I19" s="45"/>
      <c r="J19" s="45"/>
      <c r="K19" s="45"/>
      <c r="L19" s="45"/>
      <c r="M19" s="45"/>
      <c r="N19" s="45"/>
      <c r="O19" s="27"/>
      <c r="P19" s="28"/>
      <c r="Q19" s="81"/>
      <c r="R19" s="83"/>
      <c r="S19" s="85"/>
      <c r="T19" s="63"/>
      <c r="U19" s="94"/>
      <c r="V19" s="96"/>
      <c r="W19" s="79"/>
      <c r="X19" s="76"/>
      <c r="Y19" s="60"/>
    </row>
    <row r="20" spans="1:25" ht="14.4" customHeight="1" x14ac:dyDescent="0.3">
      <c r="A20" s="51"/>
      <c r="B20" s="52"/>
      <c r="C20" s="41" t="s">
        <v>24</v>
      </c>
      <c r="D20" s="39" t="s">
        <v>20</v>
      </c>
      <c r="E20" s="29">
        <v>10</v>
      </c>
      <c r="F20" s="29">
        <v>15</v>
      </c>
      <c r="G20" s="29">
        <v>12</v>
      </c>
      <c r="H20" s="29">
        <v>12</v>
      </c>
      <c r="I20" s="29">
        <v>16</v>
      </c>
      <c r="J20" s="29">
        <v>10</v>
      </c>
      <c r="K20" s="29">
        <v>14</v>
      </c>
      <c r="L20" s="29">
        <v>9</v>
      </c>
      <c r="M20" s="29">
        <v>12</v>
      </c>
      <c r="N20" s="29"/>
      <c r="O20" s="31">
        <v>110</v>
      </c>
      <c r="P20" s="20">
        <v>27</v>
      </c>
      <c r="Q20" s="81"/>
      <c r="R20" s="83"/>
      <c r="S20" s="85"/>
      <c r="T20" s="63"/>
      <c r="U20" s="94"/>
      <c r="V20" s="96"/>
      <c r="W20" s="79"/>
      <c r="X20" s="76"/>
      <c r="Y20" s="60"/>
    </row>
    <row r="21" spans="1:25" ht="14.4" customHeight="1" x14ac:dyDescent="0.3">
      <c r="A21" s="51"/>
      <c r="B21" s="52"/>
      <c r="C21" s="41"/>
      <c r="D21" s="4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0"/>
      <c r="P21" s="20"/>
      <c r="Q21" s="82"/>
      <c r="R21" s="84"/>
      <c r="S21" s="86"/>
      <c r="T21" s="64"/>
      <c r="U21" s="97"/>
      <c r="V21" s="98"/>
      <c r="W21" s="79"/>
      <c r="X21" s="76"/>
      <c r="Y21" s="60"/>
    </row>
    <row r="22" spans="1:25" ht="14.4" customHeight="1" x14ac:dyDescent="0.3">
      <c r="A22" s="51" t="s">
        <v>38</v>
      </c>
      <c r="B22" s="36" t="s">
        <v>79</v>
      </c>
      <c r="C22" s="38" t="s">
        <v>19</v>
      </c>
      <c r="D22" s="39" t="s">
        <v>20</v>
      </c>
      <c r="E22" s="56">
        <v>10</v>
      </c>
      <c r="F22" s="56">
        <v>5</v>
      </c>
      <c r="G22" s="56">
        <v>16</v>
      </c>
      <c r="H22" s="56">
        <v>15</v>
      </c>
      <c r="I22" s="56">
        <v>10</v>
      </c>
      <c r="J22" s="56">
        <v>9</v>
      </c>
      <c r="K22" s="56">
        <v>15</v>
      </c>
      <c r="L22" s="56">
        <v>15</v>
      </c>
      <c r="M22" s="56">
        <v>17</v>
      </c>
      <c r="N22" s="56"/>
      <c r="O22" s="23">
        <v>112</v>
      </c>
      <c r="P22" s="25">
        <v>27</v>
      </c>
      <c r="Q22" s="87">
        <v>139</v>
      </c>
      <c r="R22" s="88">
        <v>146</v>
      </c>
      <c r="S22" s="89">
        <v>147</v>
      </c>
      <c r="T22" s="65">
        <v>15</v>
      </c>
      <c r="U22" s="93">
        <v>11</v>
      </c>
      <c r="V22" s="95">
        <v>13</v>
      </c>
      <c r="W22" s="79"/>
      <c r="X22" s="76"/>
      <c r="Y22" s="60"/>
    </row>
    <row r="23" spans="1:25" ht="14.4" customHeight="1" x14ac:dyDescent="0.3">
      <c r="A23" s="51"/>
      <c r="B23" s="36"/>
      <c r="C23" s="38"/>
      <c r="D23" s="40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/>
      <c r="P23" s="25"/>
      <c r="Q23" s="81"/>
      <c r="R23" s="83"/>
      <c r="S23" s="85"/>
      <c r="T23" s="63"/>
      <c r="U23" s="94"/>
      <c r="V23" s="96"/>
      <c r="W23" s="79"/>
      <c r="X23" s="76"/>
      <c r="Y23" s="60"/>
    </row>
    <row r="24" spans="1:25" ht="14.4" customHeight="1" x14ac:dyDescent="0.3">
      <c r="A24" s="51"/>
      <c r="B24" s="36"/>
      <c r="C24" s="41" t="s">
        <v>22</v>
      </c>
      <c r="D24" s="39" t="s">
        <v>20</v>
      </c>
      <c r="E24" s="44">
        <v>13</v>
      </c>
      <c r="F24" s="44">
        <v>14</v>
      </c>
      <c r="G24" s="44">
        <v>15</v>
      </c>
      <c r="H24" s="44">
        <v>14</v>
      </c>
      <c r="I24" s="44">
        <v>14</v>
      </c>
      <c r="J24" s="44">
        <v>8</v>
      </c>
      <c r="K24" s="44">
        <v>16</v>
      </c>
      <c r="L24" s="44">
        <v>11</v>
      </c>
      <c r="M24" s="44">
        <v>14</v>
      </c>
      <c r="N24" s="44"/>
      <c r="O24" s="26">
        <v>119</v>
      </c>
      <c r="P24" s="28">
        <v>27</v>
      </c>
      <c r="Q24" s="81"/>
      <c r="R24" s="83"/>
      <c r="S24" s="85"/>
      <c r="T24" s="63"/>
      <c r="U24" s="94"/>
      <c r="V24" s="96"/>
      <c r="W24" s="79"/>
      <c r="X24" s="76"/>
      <c r="Y24" s="60"/>
    </row>
    <row r="25" spans="1:25" ht="14.4" customHeight="1" x14ac:dyDescent="0.3">
      <c r="A25" s="51"/>
      <c r="B25" s="36"/>
      <c r="C25" s="41"/>
      <c r="D25" s="4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/>
      <c r="P25" s="28"/>
      <c r="Q25" s="81"/>
      <c r="R25" s="83"/>
      <c r="S25" s="85"/>
      <c r="T25" s="63"/>
      <c r="U25" s="94"/>
      <c r="V25" s="96"/>
      <c r="W25" s="79"/>
      <c r="X25" s="76"/>
      <c r="Y25" s="60"/>
    </row>
    <row r="26" spans="1:25" ht="14.4" customHeight="1" x14ac:dyDescent="0.3">
      <c r="A26" s="51"/>
      <c r="B26" s="36"/>
      <c r="C26" s="41" t="s">
        <v>24</v>
      </c>
      <c r="D26" s="39" t="s">
        <v>20</v>
      </c>
      <c r="E26" s="29">
        <v>12</v>
      </c>
      <c r="F26" s="29">
        <v>17</v>
      </c>
      <c r="G26" s="29">
        <v>12</v>
      </c>
      <c r="H26" s="29">
        <v>16</v>
      </c>
      <c r="I26" s="29">
        <v>14</v>
      </c>
      <c r="J26" s="29">
        <v>8</v>
      </c>
      <c r="K26" s="29">
        <v>15</v>
      </c>
      <c r="L26" s="29">
        <v>12</v>
      </c>
      <c r="M26" s="29">
        <v>14</v>
      </c>
      <c r="N26" s="29"/>
      <c r="O26" s="31">
        <v>120</v>
      </c>
      <c r="P26" s="20">
        <v>27</v>
      </c>
      <c r="Q26" s="81"/>
      <c r="R26" s="83"/>
      <c r="S26" s="85"/>
      <c r="T26" s="63"/>
      <c r="U26" s="94"/>
      <c r="V26" s="96"/>
      <c r="W26" s="79"/>
      <c r="X26" s="76"/>
      <c r="Y26" s="60"/>
    </row>
    <row r="27" spans="1:25" ht="15" customHeight="1" thickBot="1" x14ac:dyDescent="0.35">
      <c r="A27" s="108"/>
      <c r="B27" s="37"/>
      <c r="C27" s="42"/>
      <c r="D27" s="4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2"/>
      <c r="P27" s="33"/>
      <c r="Q27" s="90"/>
      <c r="R27" s="91"/>
      <c r="S27" s="92"/>
      <c r="T27" s="66"/>
      <c r="U27" s="94"/>
      <c r="V27" s="100"/>
      <c r="W27" s="80"/>
      <c r="X27" s="77"/>
      <c r="Y27" s="61"/>
    </row>
    <row r="28" spans="1:25" ht="15.6" x14ac:dyDescent="0.3">
      <c r="A28" s="51" t="s">
        <v>48</v>
      </c>
      <c r="B28" s="52" t="s">
        <v>88</v>
      </c>
      <c r="C28" s="41" t="s">
        <v>19</v>
      </c>
      <c r="D28" s="39" t="s">
        <v>20</v>
      </c>
      <c r="E28" s="23">
        <v>15</v>
      </c>
      <c r="F28" s="104">
        <v>18</v>
      </c>
      <c r="G28" s="56">
        <v>21</v>
      </c>
      <c r="H28" s="23">
        <v>13</v>
      </c>
      <c r="I28" s="23">
        <v>15</v>
      </c>
      <c r="J28" s="23">
        <v>9</v>
      </c>
      <c r="K28" s="23">
        <v>17</v>
      </c>
      <c r="L28" s="104">
        <v>12</v>
      </c>
      <c r="M28" s="56">
        <v>8</v>
      </c>
      <c r="N28" s="23"/>
      <c r="O28" s="23">
        <v>128</v>
      </c>
      <c r="P28" s="104">
        <v>27</v>
      </c>
      <c r="Q28" s="87">
        <v>155</v>
      </c>
      <c r="R28" s="88">
        <v>149</v>
      </c>
      <c r="S28" s="89">
        <v>159</v>
      </c>
      <c r="T28" s="63">
        <v>7</v>
      </c>
      <c r="U28" s="101">
        <v>9</v>
      </c>
      <c r="V28" s="96">
        <v>10</v>
      </c>
      <c r="W28" s="4" t="s">
        <v>21</v>
      </c>
      <c r="X28" s="103">
        <v>62</v>
      </c>
      <c r="Y28" s="59" t="s">
        <v>104</v>
      </c>
    </row>
    <row r="29" spans="1:25" ht="15.6" x14ac:dyDescent="0.3">
      <c r="A29" s="51"/>
      <c r="B29" s="52"/>
      <c r="C29" s="41"/>
      <c r="D29" s="40"/>
      <c r="E29" s="24"/>
      <c r="F29" s="58"/>
      <c r="G29" s="75"/>
      <c r="H29" s="24"/>
      <c r="I29" s="24"/>
      <c r="J29" s="24"/>
      <c r="K29" s="24"/>
      <c r="L29" s="58"/>
      <c r="M29" s="75"/>
      <c r="N29" s="24"/>
      <c r="O29" s="24"/>
      <c r="P29" s="58"/>
      <c r="Q29" s="81"/>
      <c r="R29" s="83"/>
      <c r="S29" s="85"/>
      <c r="T29" s="63"/>
      <c r="U29" s="94"/>
      <c r="V29" s="96"/>
      <c r="W29" s="3">
        <v>20</v>
      </c>
      <c r="X29" s="76"/>
      <c r="Y29" s="60"/>
    </row>
    <row r="30" spans="1:25" ht="15.6" x14ac:dyDescent="0.3">
      <c r="A30" s="51"/>
      <c r="B30" s="52"/>
      <c r="C30" s="41" t="s">
        <v>22</v>
      </c>
      <c r="D30" s="39" t="s">
        <v>20</v>
      </c>
      <c r="E30" s="44">
        <v>14</v>
      </c>
      <c r="F30" s="44">
        <v>18</v>
      </c>
      <c r="G30" s="44">
        <v>18</v>
      </c>
      <c r="H30" s="44">
        <v>16</v>
      </c>
      <c r="I30" s="44">
        <v>16</v>
      </c>
      <c r="J30" s="44">
        <v>9</v>
      </c>
      <c r="K30" s="44">
        <v>10</v>
      </c>
      <c r="L30" s="44">
        <v>6</v>
      </c>
      <c r="M30" s="44">
        <v>15</v>
      </c>
      <c r="N30" s="44"/>
      <c r="O30" s="26">
        <v>122</v>
      </c>
      <c r="P30" s="28">
        <v>27</v>
      </c>
      <c r="Q30" s="81"/>
      <c r="R30" s="83"/>
      <c r="S30" s="85"/>
      <c r="T30" s="63"/>
      <c r="U30" s="94"/>
      <c r="V30" s="96"/>
      <c r="W30" s="4" t="s">
        <v>23</v>
      </c>
      <c r="X30" s="76"/>
      <c r="Y30" s="60"/>
    </row>
    <row r="31" spans="1:25" ht="15.6" x14ac:dyDescent="0.3">
      <c r="A31" s="51"/>
      <c r="B31" s="52"/>
      <c r="C31" s="41"/>
      <c r="D31" s="40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/>
      <c r="P31" s="28"/>
      <c r="Q31" s="81"/>
      <c r="R31" s="83"/>
      <c r="S31" s="85"/>
      <c r="T31" s="63"/>
      <c r="U31" s="94"/>
      <c r="V31" s="96"/>
      <c r="W31" s="2">
        <v>24</v>
      </c>
      <c r="X31" s="76"/>
      <c r="Y31" s="60"/>
    </row>
    <row r="32" spans="1:25" ht="15.6" x14ac:dyDescent="0.3">
      <c r="A32" s="51"/>
      <c r="B32" s="52"/>
      <c r="C32" s="41" t="s">
        <v>24</v>
      </c>
      <c r="D32" s="39" t="s">
        <v>20</v>
      </c>
      <c r="E32" s="29">
        <v>15</v>
      </c>
      <c r="F32" s="29">
        <v>19</v>
      </c>
      <c r="G32" s="29">
        <v>20</v>
      </c>
      <c r="H32" s="29">
        <v>16</v>
      </c>
      <c r="I32" s="29">
        <v>16</v>
      </c>
      <c r="J32" s="29">
        <v>1</v>
      </c>
      <c r="K32" s="29">
        <v>17</v>
      </c>
      <c r="L32" s="29">
        <v>13</v>
      </c>
      <c r="M32" s="29">
        <v>15</v>
      </c>
      <c r="N32" s="29"/>
      <c r="O32" s="31">
        <v>132</v>
      </c>
      <c r="P32" s="20">
        <v>27</v>
      </c>
      <c r="Q32" s="81"/>
      <c r="R32" s="83"/>
      <c r="S32" s="85"/>
      <c r="T32" s="63"/>
      <c r="U32" s="94"/>
      <c r="V32" s="96"/>
      <c r="W32" s="4" t="s">
        <v>25</v>
      </c>
      <c r="X32" s="76"/>
      <c r="Y32" s="60"/>
    </row>
    <row r="33" spans="1:25" ht="15.6" x14ac:dyDescent="0.3">
      <c r="A33" s="51"/>
      <c r="B33" s="52"/>
      <c r="C33" s="41"/>
      <c r="D33" s="4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50"/>
      <c r="P33" s="20"/>
      <c r="Q33" s="82"/>
      <c r="R33" s="84"/>
      <c r="S33" s="86"/>
      <c r="T33" s="64"/>
      <c r="U33" s="97"/>
      <c r="V33" s="98"/>
      <c r="W33" s="1">
        <v>18</v>
      </c>
      <c r="X33" s="76"/>
      <c r="Y33" s="60"/>
    </row>
    <row r="34" spans="1:25" x14ac:dyDescent="0.3">
      <c r="A34" s="51" t="s">
        <v>49</v>
      </c>
      <c r="B34" s="52" t="s">
        <v>89</v>
      </c>
      <c r="C34" s="41" t="s">
        <v>19</v>
      </c>
      <c r="D34" s="39" t="s">
        <v>20</v>
      </c>
      <c r="E34" s="56">
        <v>13</v>
      </c>
      <c r="F34" s="56">
        <v>19</v>
      </c>
      <c r="G34" s="56">
        <v>17</v>
      </c>
      <c r="H34" s="56">
        <v>14</v>
      </c>
      <c r="I34" s="56">
        <v>10</v>
      </c>
      <c r="J34" s="56">
        <v>6</v>
      </c>
      <c r="K34" s="56">
        <v>17</v>
      </c>
      <c r="L34" s="56">
        <v>15</v>
      </c>
      <c r="M34" s="56">
        <v>17</v>
      </c>
      <c r="N34" s="56"/>
      <c r="O34" s="23">
        <v>128</v>
      </c>
      <c r="P34" s="25">
        <v>27</v>
      </c>
      <c r="Q34" s="87">
        <v>155</v>
      </c>
      <c r="R34" s="88">
        <v>168</v>
      </c>
      <c r="S34" s="89">
        <v>176</v>
      </c>
      <c r="T34" s="65">
        <v>7</v>
      </c>
      <c r="U34" s="93">
        <v>6</v>
      </c>
      <c r="V34" s="95">
        <v>3</v>
      </c>
      <c r="W34" s="78"/>
      <c r="X34" s="76"/>
      <c r="Y34" s="60"/>
    </row>
    <row r="35" spans="1:25" x14ac:dyDescent="0.3">
      <c r="A35" s="51"/>
      <c r="B35" s="52"/>
      <c r="C35" s="41"/>
      <c r="D35" s="40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/>
      <c r="P35" s="25"/>
      <c r="Q35" s="81"/>
      <c r="R35" s="83"/>
      <c r="S35" s="85"/>
      <c r="T35" s="63"/>
      <c r="U35" s="94"/>
      <c r="V35" s="96"/>
      <c r="W35" s="79"/>
      <c r="X35" s="76"/>
      <c r="Y35" s="60"/>
    </row>
    <row r="36" spans="1:25" x14ac:dyDescent="0.3">
      <c r="A36" s="51"/>
      <c r="B36" s="52"/>
      <c r="C36" s="41" t="s">
        <v>22</v>
      </c>
      <c r="D36" s="39" t="s">
        <v>20</v>
      </c>
      <c r="E36" s="44">
        <v>13</v>
      </c>
      <c r="F36" s="44">
        <v>21</v>
      </c>
      <c r="G36" s="44">
        <v>18</v>
      </c>
      <c r="H36" s="44">
        <v>16</v>
      </c>
      <c r="I36" s="44">
        <v>16</v>
      </c>
      <c r="J36" s="44">
        <v>10</v>
      </c>
      <c r="K36" s="44">
        <v>18</v>
      </c>
      <c r="L36" s="44">
        <v>13</v>
      </c>
      <c r="M36" s="44">
        <v>16</v>
      </c>
      <c r="N36" s="44"/>
      <c r="O36" s="26">
        <v>141</v>
      </c>
      <c r="P36" s="28">
        <v>27</v>
      </c>
      <c r="Q36" s="81"/>
      <c r="R36" s="83"/>
      <c r="S36" s="85"/>
      <c r="T36" s="63"/>
      <c r="U36" s="94"/>
      <c r="V36" s="96"/>
      <c r="W36" s="79"/>
      <c r="X36" s="76"/>
      <c r="Y36" s="60"/>
    </row>
    <row r="37" spans="1:25" x14ac:dyDescent="0.3">
      <c r="A37" s="51"/>
      <c r="B37" s="52"/>
      <c r="C37" s="41"/>
      <c r="D37" s="40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/>
      <c r="P37" s="28"/>
      <c r="Q37" s="81"/>
      <c r="R37" s="83"/>
      <c r="S37" s="85"/>
      <c r="T37" s="63"/>
      <c r="U37" s="94"/>
      <c r="V37" s="96"/>
      <c r="W37" s="79"/>
      <c r="X37" s="76"/>
      <c r="Y37" s="60"/>
    </row>
    <row r="38" spans="1:25" x14ac:dyDescent="0.3">
      <c r="A38" s="51"/>
      <c r="B38" s="52"/>
      <c r="C38" s="41" t="s">
        <v>24</v>
      </c>
      <c r="D38" s="39" t="s">
        <v>20</v>
      </c>
      <c r="E38" s="29">
        <v>14</v>
      </c>
      <c r="F38" s="29">
        <v>21</v>
      </c>
      <c r="G38" s="29">
        <v>25</v>
      </c>
      <c r="H38" s="29">
        <v>16</v>
      </c>
      <c r="I38" s="29">
        <v>16</v>
      </c>
      <c r="J38" s="29">
        <v>11</v>
      </c>
      <c r="K38" s="29">
        <v>17</v>
      </c>
      <c r="L38" s="29">
        <v>15</v>
      </c>
      <c r="M38" s="29">
        <v>14</v>
      </c>
      <c r="N38" s="29"/>
      <c r="O38" s="31">
        <v>149</v>
      </c>
      <c r="P38" s="20">
        <v>27</v>
      </c>
      <c r="Q38" s="81"/>
      <c r="R38" s="83"/>
      <c r="S38" s="85"/>
      <c r="T38" s="63"/>
      <c r="U38" s="94"/>
      <c r="V38" s="96"/>
      <c r="W38" s="79"/>
      <c r="X38" s="76"/>
      <c r="Y38" s="60"/>
    </row>
    <row r="39" spans="1:25" x14ac:dyDescent="0.3">
      <c r="A39" s="51"/>
      <c r="B39" s="52"/>
      <c r="C39" s="41"/>
      <c r="D39" s="4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50"/>
      <c r="P39" s="20"/>
      <c r="Q39" s="82"/>
      <c r="R39" s="84"/>
      <c r="S39" s="86"/>
      <c r="T39" s="64"/>
      <c r="U39" s="97"/>
      <c r="V39" s="98"/>
      <c r="W39" s="79"/>
      <c r="X39" s="76"/>
      <c r="Y39" s="60"/>
    </row>
    <row r="40" spans="1:25" x14ac:dyDescent="0.3">
      <c r="A40" s="34" t="s">
        <v>50</v>
      </c>
      <c r="B40" s="36" t="s">
        <v>90</v>
      </c>
      <c r="C40" s="38" t="s">
        <v>19</v>
      </c>
      <c r="D40" s="39" t="s">
        <v>20</v>
      </c>
      <c r="E40" s="56">
        <v>13</v>
      </c>
      <c r="F40" s="56">
        <v>17</v>
      </c>
      <c r="G40" s="56">
        <v>20</v>
      </c>
      <c r="H40" s="56">
        <v>21</v>
      </c>
      <c r="I40" s="56">
        <v>15</v>
      </c>
      <c r="J40" s="56">
        <v>6</v>
      </c>
      <c r="K40" s="56">
        <v>11</v>
      </c>
      <c r="L40" s="56">
        <v>15</v>
      </c>
      <c r="M40" s="56">
        <v>14</v>
      </c>
      <c r="N40" s="56"/>
      <c r="O40" s="23">
        <v>132</v>
      </c>
      <c r="P40" s="25">
        <v>27</v>
      </c>
      <c r="Q40" s="87">
        <v>159</v>
      </c>
      <c r="R40" s="88">
        <v>149</v>
      </c>
      <c r="S40" s="89">
        <v>173</v>
      </c>
      <c r="T40" s="65">
        <v>6</v>
      </c>
      <c r="U40" s="93">
        <v>9</v>
      </c>
      <c r="V40" s="95">
        <v>5</v>
      </c>
      <c r="W40" s="79"/>
      <c r="X40" s="76"/>
      <c r="Y40" s="60"/>
    </row>
    <row r="41" spans="1:25" x14ac:dyDescent="0.3">
      <c r="A41" s="34"/>
      <c r="B41" s="36"/>
      <c r="C41" s="38"/>
      <c r="D41" s="40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4"/>
      <c r="P41" s="25"/>
      <c r="Q41" s="81"/>
      <c r="R41" s="83"/>
      <c r="S41" s="85"/>
      <c r="T41" s="63"/>
      <c r="U41" s="94"/>
      <c r="V41" s="96"/>
      <c r="W41" s="79"/>
      <c r="X41" s="76"/>
      <c r="Y41" s="60"/>
    </row>
    <row r="42" spans="1:25" x14ac:dyDescent="0.3">
      <c r="A42" s="34"/>
      <c r="B42" s="36"/>
      <c r="C42" s="41" t="s">
        <v>22</v>
      </c>
      <c r="D42" s="39" t="s">
        <v>20</v>
      </c>
      <c r="E42" s="44">
        <v>13</v>
      </c>
      <c r="F42" s="44">
        <v>24</v>
      </c>
      <c r="G42" s="44">
        <v>9</v>
      </c>
      <c r="H42" s="44">
        <v>13</v>
      </c>
      <c r="I42" s="44">
        <v>13</v>
      </c>
      <c r="J42" s="44">
        <v>12</v>
      </c>
      <c r="K42" s="44">
        <v>16</v>
      </c>
      <c r="L42" s="44">
        <v>4</v>
      </c>
      <c r="M42" s="44">
        <v>18</v>
      </c>
      <c r="N42" s="44"/>
      <c r="O42" s="26">
        <v>122</v>
      </c>
      <c r="P42" s="28">
        <v>27</v>
      </c>
      <c r="Q42" s="81"/>
      <c r="R42" s="83"/>
      <c r="S42" s="85"/>
      <c r="T42" s="63"/>
      <c r="U42" s="94"/>
      <c r="V42" s="96"/>
      <c r="W42" s="79"/>
      <c r="X42" s="76"/>
      <c r="Y42" s="60"/>
    </row>
    <row r="43" spans="1:25" x14ac:dyDescent="0.3">
      <c r="A43" s="34"/>
      <c r="B43" s="36"/>
      <c r="C43" s="41"/>
      <c r="D43" s="40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/>
      <c r="P43" s="28"/>
      <c r="Q43" s="81"/>
      <c r="R43" s="83"/>
      <c r="S43" s="85"/>
      <c r="T43" s="63"/>
      <c r="U43" s="94"/>
      <c r="V43" s="96"/>
      <c r="W43" s="79"/>
      <c r="X43" s="76"/>
      <c r="Y43" s="60"/>
    </row>
    <row r="44" spans="1:25" x14ac:dyDescent="0.3">
      <c r="A44" s="34"/>
      <c r="B44" s="36"/>
      <c r="C44" s="41" t="s">
        <v>24</v>
      </c>
      <c r="D44" s="39" t="s">
        <v>20</v>
      </c>
      <c r="E44" s="29">
        <v>13</v>
      </c>
      <c r="F44" s="29">
        <v>24</v>
      </c>
      <c r="G44" s="29">
        <v>20</v>
      </c>
      <c r="H44" s="29">
        <v>19</v>
      </c>
      <c r="I44" s="29">
        <v>16</v>
      </c>
      <c r="J44" s="29">
        <v>11</v>
      </c>
      <c r="K44" s="29">
        <v>16</v>
      </c>
      <c r="L44" s="29">
        <v>17</v>
      </c>
      <c r="M44" s="29">
        <v>10</v>
      </c>
      <c r="N44" s="29"/>
      <c r="O44" s="31">
        <v>146</v>
      </c>
      <c r="P44" s="20">
        <v>27</v>
      </c>
      <c r="Q44" s="81"/>
      <c r="R44" s="83"/>
      <c r="S44" s="85"/>
      <c r="T44" s="63"/>
      <c r="U44" s="94"/>
      <c r="V44" s="96"/>
      <c r="W44" s="79"/>
      <c r="X44" s="76"/>
      <c r="Y44" s="60"/>
    </row>
    <row r="45" spans="1:25" ht="15" thickBot="1" x14ac:dyDescent="0.35">
      <c r="A45" s="35"/>
      <c r="B45" s="37"/>
      <c r="C45" s="42"/>
      <c r="D45" s="43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2"/>
      <c r="P45" s="33"/>
      <c r="Q45" s="90"/>
      <c r="R45" s="91"/>
      <c r="S45" s="92"/>
      <c r="T45" s="66"/>
      <c r="U45" s="99"/>
      <c r="V45" s="96"/>
      <c r="W45" s="80"/>
      <c r="X45" s="77"/>
      <c r="Y45" s="61"/>
    </row>
    <row r="46" spans="1:25" ht="15.6" x14ac:dyDescent="0.3">
      <c r="A46" s="51" t="s">
        <v>51</v>
      </c>
      <c r="B46" s="52" t="s">
        <v>91</v>
      </c>
      <c r="C46" s="41" t="s">
        <v>19</v>
      </c>
      <c r="D46" s="39" t="s">
        <v>20</v>
      </c>
      <c r="E46" s="23">
        <v>7</v>
      </c>
      <c r="F46" s="104">
        <v>1</v>
      </c>
      <c r="G46" s="56">
        <v>12</v>
      </c>
      <c r="H46" s="23">
        <v>4</v>
      </c>
      <c r="I46" s="23">
        <v>9</v>
      </c>
      <c r="J46" s="23">
        <v>5</v>
      </c>
      <c r="K46" s="23">
        <v>5</v>
      </c>
      <c r="L46" s="104">
        <v>8</v>
      </c>
      <c r="M46" s="56">
        <v>5</v>
      </c>
      <c r="N46" s="23"/>
      <c r="O46" s="23">
        <v>56</v>
      </c>
      <c r="P46" s="104">
        <v>36</v>
      </c>
      <c r="Q46" s="87">
        <v>92</v>
      </c>
      <c r="R46" s="88">
        <v>115</v>
      </c>
      <c r="S46" s="89">
        <v>117</v>
      </c>
      <c r="T46" s="63">
        <v>30</v>
      </c>
      <c r="U46" s="94">
        <v>22</v>
      </c>
      <c r="V46" s="102">
        <v>22</v>
      </c>
      <c r="W46" s="4" t="s">
        <v>21</v>
      </c>
      <c r="X46" s="103">
        <v>220</v>
      </c>
      <c r="Y46" s="59" t="s">
        <v>103</v>
      </c>
    </row>
    <row r="47" spans="1:25" ht="15.6" x14ac:dyDescent="0.3">
      <c r="A47" s="51"/>
      <c r="B47" s="52"/>
      <c r="C47" s="41"/>
      <c r="D47" s="40"/>
      <c r="E47" s="24"/>
      <c r="F47" s="58"/>
      <c r="G47" s="75"/>
      <c r="H47" s="24"/>
      <c r="I47" s="24"/>
      <c r="J47" s="24"/>
      <c r="K47" s="24"/>
      <c r="L47" s="58"/>
      <c r="M47" s="75"/>
      <c r="N47" s="24"/>
      <c r="O47" s="24"/>
      <c r="P47" s="58"/>
      <c r="Q47" s="81"/>
      <c r="R47" s="83"/>
      <c r="S47" s="85"/>
      <c r="T47" s="63"/>
      <c r="U47" s="94"/>
      <c r="V47" s="96"/>
      <c r="W47" s="3">
        <v>79</v>
      </c>
      <c r="X47" s="76"/>
      <c r="Y47" s="60"/>
    </row>
    <row r="48" spans="1:25" ht="15.6" x14ac:dyDescent="0.3">
      <c r="A48" s="51"/>
      <c r="B48" s="52"/>
      <c r="C48" s="41" t="s">
        <v>22</v>
      </c>
      <c r="D48" s="39" t="s">
        <v>20</v>
      </c>
      <c r="E48" s="44">
        <v>6</v>
      </c>
      <c r="F48" s="44">
        <v>16</v>
      </c>
      <c r="G48" s="44">
        <v>13</v>
      </c>
      <c r="H48" s="44">
        <v>9</v>
      </c>
      <c r="I48" s="44">
        <v>9</v>
      </c>
      <c r="J48" s="44">
        <v>6</v>
      </c>
      <c r="K48" s="44">
        <v>9</v>
      </c>
      <c r="L48" s="44">
        <v>2</v>
      </c>
      <c r="M48" s="44">
        <v>9</v>
      </c>
      <c r="N48" s="44"/>
      <c r="O48" s="26">
        <v>79</v>
      </c>
      <c r="P48" s="28">
        <v>36</v>
      </c>
      <c r="Q48" s="81"/>
      <c r="R48" s="83"/>
      <c r="S48" s="85"/>
      <c r="T48" s="63"/>
      <c r="U48" s="94"/>
      <c r="V48" s="96"/>
      <c r="W48" s="4" t="s">
        <v>23</v>
      </c>
      <c r="X48" s="76"/>
      <c r="Y48" s="60"/>
    </row>
    <row r="49" spans="1:25" ht="15.6" x14ac:dyDescent="0.3">
      <c r="A49" s="51"/>
      <c r="B49" s="52"/>
      <c r="C49" s="41"/>
      <c r="D49" s="40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7"/>
      <c r="P49" s="28"/>
      <c r="Q49" s="81"/>
      <c r="R49" s="83"/>
      <c r="S49" s="85"/>
      <c r="T49" s="63"/>
      <c r="U49" s="94"/>
      <c r="V49" s="96"/>
      <c r="W49" s="2">
        <v>73</v>
      </c>
      <c r="X49" s="76"/>
      <c r="Y49" s="60"/>
    </row>
    <row r="50" spans="1:25" ht="15.6" x14ac:dyDescent="0.3">
      <c r="A50" s="51"/>
      <c r="B50" s="52"/>
      <c r="C50" s="41" t="s">
        <v>24</v>
      </c>
      <c r="D50" s="39" t="s">
        <v>20</v>
      </c>
      <c r="E50" s="29">
        <v>8</v>
      </c>
      <c r="F50" s="29">
        <v>9</v>
      </c>
      <c r="G50" s="29">
        <v>15</v>
      </c>
      <c r="H50" s="29">
        <v>9</v>
      </c>
      <c r="I50" s="29">
        <v>10</v>
      </c>
      <c r="J50" s="29">
        <v>2</v>
      </c>
      <c r="K50" s="29">
        <v>8</v>
      </c>
      <c r="L50" s="29">
        <v>9</v>
      </c>
      <c r="M50" s="29">
        <v>11</v>
      </c>
      <c r="N50" s="29"/>
      <c r="O50" s="31">
        <v>81</v>
      </c>
      <c r="P50" s="20">
        <v>36</v>
      </c>
      <c r="Q50" s="81"/>
      <c r="R50" s="83"/>
      <c r="S50" s="85"/>
      <c r="T50" s="63"/>
      <c r="U50" s="94"/>
      <c r="V50" s="96"/>
      <c r="W50" s="4" t="s">
        <v>25</v>
      </c>
      <c r="X50" s="76"/>
      <c r="Y50" s="60"/>
    </row>
    <row r="51" spans="1:25" ht="15.6" x14ac:dyDescent="0.3">
      <c r="A51" s="51"/>
      <c r="B51" s="52"/>
      <c r="C51" s="41"/>
      <c r="D51" s="4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50"/>
      <c r="P51" s="20"/>
      <c r="Q51" s="82"/>
      <c r="R51" s="84"/>
      <c r="S51" s="86"/>
      <c r="T51" s="64"/>
      <c r="U51" s="97"/>
      <c r="V51" s="98"/>
      <c r="W51" s="1">
        <v>68</v>
      </c>
      <c r="X51" s="76"/>
      <c r="Y51" s="60"/>
    </row>
    <row r="52" spans="1:25" x14ac:dyDescent="0.3">
      <c r="A52" s="51" t="s">
        <v>52</v>
      </c>
      <c r="B52" s="52" t="s">
        <v>92</v>
      </c>
      <c r="C52" s="41" t="s">
        <v>19</v>
      </c>
      <c r="D52" s="39" t="s">
        <v>20</v>
      </c>
      <c r="E52" s="56">
        <v>11</v>
      </c>
      <c r="F52" s="56">
        <v>1</v>
      </c>
      <c r="G52" s="56">
        <v>20</v>
      </c>
      <c r="H52" s="56">
        <v>10</v>
      </c>
      <c r="I52" s="56">
        <v>9</v>
      </c>
      <c r="J52" s="56">
        <v>7</v>
      </c>
      <c r="K52" s="56">
        <v>5</v>
      </c>
      <c r="L52" s="56">
        <v>9</v>
      </c>
      <c r="M52" s="56">
        <v>9</v>
      </c>
      <c r="N52" s="56"/>
      <c r="O52" s="23">
        <v>81</v>
      </c>
      <c r="P52" s="25">
        <v>36</v>
      </c>
      <c r="Q52" s="87">
        <v>117</v>
      </c>
      <c r="R52" s="88">
        <v>126</v>
      </c>
      <c r="S52" s="89">
        <v>131</v>
      </c>
      <c r="T52" s="65">
        <v>20</v>
      </c>
      <c r="U52" s="93">
        <v>20</v>
      </c>
      <c r="V52" s="95">
        <v>19</v>
      </c>
      <c r="W52" s="78"/>
      <c r="X52" s="76"/>
      <c r="Y52" s="60"/>
    </row>
    <row r="53" spans="1:25" x14ac:dyDescent="0.3">
      <c r="A53" s="51"/>
      <c r="B53" s="52"/>
      <c r="C53" s="41"/>
      <c r="D53" s="40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4"/>
      <c r="P53" s="25"/>
      <c r="Q53" s="81"/>
      <c r="R53" s="83"/>
      <c r="S53" s="85"/>
      <c r="T53" s="63"/>
      <c r="U53" s="94"/>
      <c r="V53" s="96"/>
      <c r="W53" s="79"/>
      <c r="X53" s="76"/>
      <c r="Y53" s="60"/>
    </row>
    <row r="54" spans="1:25" x14ac:dyDescent="0.3">
      <c r="A54" s="51"/>
      <c r="B54" s="52"/>
      <c r="C54" s="41" t="s">
        <v>22</v>
      </c>
      <c r="D54" s="39" t="s">
        <v>20</v>
      </c>
      <c r="E54" s="44">
        <v>8</v>
      </c>
      <c r="F54" s="44">
        <v>22</v>
      </c>
      <c r="G54" s="44">
        <v>10</v>
      </c>
      <c r="H54" s="44">
        <v>13</v>
      </c>
      <c r="I54" s="44">
        <v>10</v>
      </c>
      <c r="J54" s="44">
        <v>5</v>
      </c>
      <c r="K54" s="44">
        <v>6</v>
      </c>
      <c r="L54" s="44">
        <v>8</v>
      </c>
      <c r="M54" s="44">
        <v>8</v>
      </c>
      <c r="N54" s="44"/>
      <c r="O54" s="26">
        <v>90</v>
      </c>
      <c r="P54" s="28">
        <v>36</v>
      </c>
      <c r="Q54" s="81"/>
      <c r="R54" s="83"/>
      <c r="S54" s="85"/>
      <c r="T54" s="63"/>
      <c r="U54" s="94"/>
      <c r="V54" s="96"/>
      <c r="W54" s="79"/>
      <c r="X54" s="76"/>
      <c r="Y54" s="60"/>
    </row>
    <row r="55" spans="1:25" x14ac:dyDescent="0.3">
      <c r="A55" s="51"/>
      <c r="B55" s="52"/>
      <c r="C55" s="41"/>
      <c r="D55" s="40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7"/>
      <c r="P55" s="28"/>
      <c r="Q55" s="81"/>
      <c r="R55" s="83"/>
      <c r="S55" s="85"/>
      <c r="T55" s="63"/>
      <c r="U55" s="94"/>
      <c r="V55" s="96"/>
      <c r="W55" s="79"/>
      <c r="X55" s="76"/>
      <c r="Y55" s="60"/>
    </row>
    <row r="56" spans="1:25" x14ac:dyDescent="0.3">
      <c r="A56" s="51"/>
      <c r="B56" s="52"/>
      <c r="C56" s="41" t="s">
        <v>24</v>
      </c>
      <c r="D56" s="39" t="s">
        <v>20</v>
      </c>
      <c r="E56" s="29">
        <v>9</v>
      </c>
      <c r="F56" s="29">
        <v>18</v>
      </c>
      <c r="G56" s="29">
        <v>12</v>
      </c>
      <c r="H56" s="29">
        <v>11</v>
      </c>
      <c r="I56" s="29">
        <v>11</v>
      </c>
      <c r="J56" s="29">
        <v>1</v>
      </c>
      <c r="K56" s="29">
        <v>11</v>
      </c>
      <c r="L56" s="29">
        <v>10</v>
      </c>
      <c r="M56" s="29">
        <v>12</v>
      </c>
      <c r="N56" s="29"/>
      <c r="O56" s="31">
        <v>95</v>
      </c>
      <c r="P56" s="20">
        <v>36</v>
      </c>
      <c r="Q56" s="81"/>
      <c r="R56" s="83"/>
      <c r="S56" s="85"/>
      <c r="T56" s="63"/>
      <c r="U56" s="94"/>
      <c r="V56" s="96"/>
      <c r="W56" s="79"/>
      <c r="X56" s="76"/>
      <c r="Y56" s="60"/>
    </row>
    <row r="57" spans="1:25" x14ac:dyDescent="0.3">
      <c r="A57" s="51"/>
      <c r="B57" s="52"/>
      <c r="C57" s="41"/>
      <c r="D57" s="4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50"/>
      <c r="P57" s="20"/>
      <c r="Q57" s="82"/>
      <c r="R57" s="84"/>
      <c r="S57" s="86"/>
      <c r="T57" s="64"/>
      <c r="U57" s="97"/>
      <c r="V57" s="98"/>
      <c r="W57" s="79"/>
      <c r="X57" s="76"/>
      <c r="Y57" s="60"/>
    </row>
    <row r="58" spans="1:25" x14ac:dyDescent="0.3">
      <c r="A58" s="34" t="s">
        <v>53</v>
      </c>
      <c r="B58" s="36" t="s">
        <v>93</v>
      </c>
      <c r="C58" s="38" t="s">
        <v>19</v>
      </c>
      <c r="D58" s="39" t="s">
        <v>20</v>
      </c>
      <c r="E58" s="56">
        <v>8</v>
      </c>
      <c r="F58" s="56">
        <v>9</v>
      </c>
      <c r="G58" s="56">
        <v>9</v>
      </c>
      <c r="H58" s="56">
        <v>8</v>
      </c>
      <c r="I58" s="56">
        <v>6</v>
      </c>
      <c r="J58" s="56">
        <v>1</v>
      </c>
      <c r="K58" s="56">
        <v>8</v>
      </c>
      <c r="L58" s="56">
        <v>7</v>
      </c>
      <c r="M58" s="56">
        <v>1</v>
      </c>
      <c r="N58" s="56"/>
      <c r="O58" s="23">
        <v>57</v>
      </c>
      <c r="P58" s="25">
        <v>36</v>
      </c>
      <c r="Q58" s="87">
        <v>93</v>
      </c>
      <c r="R58" s="88">
        <v>91</v>
      </c>
      <c r="S58" s="89">
        <v>104</v>
      </c>
      <c r="T58" s="65">
        <v>29</v>
      </c>
      <c r="U58" s="93">
        <v>31</v>
      </c>
      <c r="V58" s="95">
        <v>27</v>
      </c>
      <c r="W58" s="79"/>
      <c r="X58" s="76"/>
      <c r="Y58" s="60"/>
    </row>
    <row r="59" spans="1:25" x14ac:dyDescent="0.3">
      <c r="A59" s="34"/>
      <c r="B59" s="36"/>
      <c r="C59" s="38"/>
      <c r="D59" s="40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4"/>
      <c r="P59" s="25"/>
      <c r="Q59" s="81"/>
      <c r="R59" s="83"/>
      <c r="S59" s="85"/>
      <c r="T59" s="63"/>
      <c r="U59" s="94"/>
      <c r="V59" s="96"/>
      <c r="W59" s="79"/>
      <c r="X59" s="76"/>
      <c r="Y59" s="60"/>
    </row>
    <row r="60" spans="1:25" x14ac:dyDescent="0.3">
      <c r="A60" s="34"/>
      <c r="B60" s="36"/>
      <c r="C60" s="41" t="s">
        <v>22</v>
      </c>
      <c r="D60" s="39" t="s">
        <v>20</v>
      </c>
      <c r="E60" s="44">
        <v>1</v>
      </c>
      <c r="F60" s="44">
        <v>9</v>
      </c>
      <c r="G60" s="44">
        <v>10</v>
      </c>
      <c r="H60" s="44">
        <v>8</v>
      </c>
      <c r="I60" s="44">
        <v>8</v>
      </c>
      <c r="J60" s="44">
        <v>6</v>
      </c>
      <c r="K60" s="44">
        <v>9</v>
      </c>
      <c r="L60" s="44">
        <v>3</v>
      </c>
      <c r="M60" s="44">
        <v>1</v>
      </c>
      <c r="N60" s="44"/>
      <c r="O60" s="26">
        <v>55</v>
      </c>
      <c r="P60" s="28">
        <v>36</v>
      </c>
      <c r="Q60" s="81"/>
      <c r="R60" s="83"/>
      <c r="S60" s="85"/>
      <c r="T60" s="63"/>
      <c r="U60" s="94"/>
      <c r="V60" s="96"/>
      <c r="W60" s="79"/>
      <c r="X60" s="76"/>
      <c r="Y60" s="60"/>
    </row>
    <row r="61" spans="1:25" x14ac:dyDescent="0.3">
      <c r="A61" s="34"/>
      <c r="B61" s="36"/>
      <c r="C61" s="41"/>
      <c r="D61" s="40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7"/>
      <c r="P61" s="28"/>
      <c r="Q61" s="81"/>
      <c r="R61" s="83"/>
      <c r="S61" s="85"/>
      <c r="T61" s="63"/>
      <c r="U61" s="94"/>
      <c r="V61" s="96"/>
      <c r="W61" s="79"/>
      <c r="X61" s="76"/>
      <c r="Y61" s="60"/>
    </row>
    <row r="62" spans="1:25" x14ac:dyDescent="0.3">
      <c r="A62" s="34"/>
      <c r="B62" s="36"/>
      <c r="C62" s="41" t="s">
        <v>24</v>
      </c>
      <c r="D62" s="39" t="s">
        <v>20</v>
      </c>
      <c r="E62" s="29">
        <v>7</v>
      </c>
      <c r="F62" s="29">
        <v>8</v>
      </c>
      <c r="G62" s="29">
        <v>11</v>
      </c>
      <c r="H62" s="29">
        <v>10</v>
      </c>
      <c r="I62" s="29">
        <v>5</v>
      </c>
      <c r="J62" s="29">
        <v>6</v>
      </c>
      <c r="K62" s="29">
        <v>8</v>
      </c>
      <c r="L62" s="29">
        <v>6</v>
      </c>
      <c r="M62" s="29">
        <v>7</v>
      </c>
      <c r="N62" s="29"/>
      <c r="O62" s="31">
        <v>68</v>
      </c>
      <c r="P62" s="20">
        <v>36</v>
      </c>
      <c r="Q62" s="81"/>
      <c r="R62" s="83"/>
      <c r="S62" s="85"/>
      <c r="T62" s="63"/>
      <c r="U62" s="94"/>
      <c r="V62" s="96"/>
      <c r="W62" s="79"/>
      <c r="X62" s="76"/>
      <c r="Y62" s="60"/>
    </row>
    <row r="63" spans="1:25" ht="15" thickBot="1" x14ac:dyDescent="0.35">
      <c r="A63" s="35"/>
      <c r="B63" s="37"/>
      <c r="C63" s="42"/>
      <c r="D63" s="43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2"/>
      <c r="P63" s="33"/>
      <c r="Q63" s="90"/>
      <c r="R63" s="91"/>
      <c r="S63" s="92"/>
      <c r="T63" s="63"/>
      <c r="U63" s="94"/>
      <c r="V63" s="96"/>
      <c r="W63" s="80"/>
      <c r="X63" s="77"/>
      <c r="Y63" s="61"/>
    </row>
  </sheetData>
  <mergeCells count="463">
    <mergeCell ref="H62:H63"/>
    <mergeCell ref="I62:I63"/>
    <mergeCell ref="J62:J63"/>
    <mergeCell ref="K62:K63"/>
    <mergeCell ref="L62:L63"/>
    <mergeCell ref="J60:J61"/>
    <mergeCell ref="K60:K61"/>
    <mergeCell ref="L60:L61"/>
    <mergeCell ref="M60:M61"/>
    <mergeCell ref="M58:M59"/>
    <mergeCell ref="N58:N59"/>
    <mergeCell ref="O58:O59"/>
    <mergeCell ref="P58:P59"/>
    <mergeCell ref="Q58:Q63"/>
    <mergeCell ref="R58:R63"/>
    <mergeCell ref="P60:P61"/>
    <mergeCell ref="M62:M63"/>
    <mergeCell ref="N62:N63"/>
    <mergeCell ref="O62:O63"/>
    <mergeCell ref="P62:P63"/>
    <mergeCell ref="N60:N61"/>
    <mergeCell ref="O60:O61"/>
    <mergeCell ref="K58:K59"/>
    <mergeCell ref="L58:L59"/>
    <mergeCell ref="A58:A63"/>
    <mergeCell ref="B58:B63"/>
    <mergeCell ref="C58:C59"/>
    <mergeCell ref="D58:D59"/>
    <mergeCell ref="E58:E59"/>
    <mergeCell ref="F58:F59"/>
    <mergeCell ref="C62:C63"/>
    <mergeCell ref="D62:D63"/>
    <mergeCell ref="E62:E63"/>
    <mergeCell ref="F62:F63"/>
    <mergeCell ref="C60:C61"/>
    <mergeCell ref="D60:D61"/>
    <mergeCell ref="E60:E61"/>
    <mergeCell ref="F60:F61"/>
    <mergeCell ref="G60:G61"/>
    <mergeCell ref="H60:H61"/>
    <mergeCell ref="I60:I61"/>
    <mergeCell ref="G58:G59"/>
    <mergeCell ref="H58:H59"/>
    <mergeCell ref="I58:I59"/>
    <mergeCell ref="J58:J59"/>
    <mergeCell ref="G62:G63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J54:J55"/>
    <mergeCell ref="K54:K55"/>
    <mergeCell ref="L54:L55"/>
    <mergeCell ref="M54:M55"/>
    <mergeCell ref="N54:N55"/>
    <mergeCell ref="C54:C55"/>
    <mergeCell ref="D54:D55"/>
    <mergeCell ref="E54:E55"/>
    <mergeCell ref="F54:F55"/>
    <mergeCell ref="G54:G55"/>
    <mergeCell ref="H54:H55"/>
    <mergeCell ref="P52:P53"/>
    <mergeCell ref="Q52:Q57"/>
    <mergeCell ref="R52:R57"/>
    <mergeCell ref="S52:S57"/>
    <mergeCell ref="T52:T57"/>
    <mergeCell ref="O54:O55"/>
    <mergeCell ref="P54:P55"/>
    <mergeCell ref="O56:O57"/>
    <mergeCell ref="P56:P57"/>
    <mergeCell ref="A52:A57"/>
    <mergeCell ref="B52:B57"/>
    <mergeCell ref="C52:C53"/>
    <mergeCell ref="D52:D53"/>
    <mergeCell ref="E52:E53"/>
    <mergeCell ref="F52:F53"/>
    <mergeCell ref="G52:G53"/>
    <mergeCell ref="H52:H53"/>
    <mergeCell ref="I50:I51"/>
    <mergeCell ref="C50:C51"/>
    <mergeCell ref="D50:D51"/>
    <mergeCell ref="I54:I55"/>
    <mergeCell ref="I56:I57"/>
    <mergeCell ref="J48:J49"/>
    <mergeCell ref="K48:K49"/>
    <mergeCell ref="I52:I53"/>
    <mergeCell ref="J52:J53"/>
    <mergeCell ref="K52:K53"/>
    <mergeCell ref="L52:L53"/>
    <mergeCell ref="M52:M53"/>
    <mergeCell ref="N52:N53"/>
    <mergeCell ref="O50:O51"/>
    <mergeCell ref="J50:J51"/>
    <mergeCell ref="K50:K51"/>
    <mergeCell ref="L50:L51"/>
    <mergeCell ref="M50:M51"/>
    <mergeCell ref="N50:N51"/>
    <mergeCell ref="O52:O53"/>
    <mergeCell ref="M46:M47"/>
    <mergeCell ref="N46:N47"/>
    <mergeCell ref="O46:O47"/>
    <mergeCell ref="P46:P47"/>
    <mergeCell ref="Q46:Q51"/>
    <mergeCell ref="R46:R51"/>
    <mergeCell ref="M48:M49"/>
    <mergeCell ref="N48:N49"/>
    <mergeCell ref="O48:O49"/>
    <mergeCell ref="P48:P49"/>
    <mergeCell ref="P50:P51"/>
    <mergeCell ref="S46:S51"/>
    <mergeCell ref="T46:T51"/>
    <mergeCell ref="U46:U51"/>
    <mergeCell ref="V46:V51"/>
    <mergeCell ref="X46:X63"/>
    <mergeCell ref="Y46:Y63"/>
    <mergeCell ref="U52:U57"/>
    <mergeCell ref="V52:V57"/>
    <mergeCell ref="W52:W63"/>
    <mergeCell ref="S58:S63"/>
    <mergeCell ref="T58:T63"/>
    <mergeCell ref="U58:U63"/>
    <mergeCell ref="V58:V63"/>
    <mergeCell ref="G46:G47"/>
    <mergeCell ref="H46:H47"/>
    <mergeCell ref="I46:I47"/>
    <mergeCell ref="J46:J47"/>
    <mergeCell ref="K46:K47"/>
    <mergeCell ref="L46:L47"/>
    <mergeCell ref="A46:A51"/>
    <mergeCell ref="B46:B51"/>
    <mergeCell ref="C46:C47"/>
    <mergeCell ref="D46:D47"/>
    <mergeCell ref="E46:E47"/>
    <mergeCell ref="F46:F47"/>
    <mergeCell ref="C48:C49"/>
    <mergeCell ref="D48:D49"/>
    <mergeCell ref="E48:E49"/>
    <mergeCell ref="F48:F49"/>
    <mergeCell ref="L48:L49"/>
    <mergeCell ref="E50:E51"/>
    <mergeCell ref="F50:F51"/>
    <mergeCell ref="G50:G51"/>
    <mergeCell ref="H50:H51"/>
    <mergeCell ref="G48:G49"/>
    <mergeCell ref="H48:H49"/>
    <mergeCell ref="I48:I49"/>
    <mergeCell ref="I44:I45"/>
    <mergeCell ref="J44:J45"/>
    <mergeCell ref="K44:K45"/>
    <mergeCell ref="L44:L45"/>
    <mergeCell ref="M44:M45"/>
    <mergeCell ref="N44:N45"/>
    <mergeCell ref="C44:C45"/>
    <mergeCell ref="D44:D45"/>
    <mergeCell ref="E44:E45"/>
    <mergeCell ref="F44:F45"/>
    <mergeCell ref="G44:G45"/>
    <mergeCell ref="H44:H45"/>
    <mergeCell ref="N42:N43"/>
    <mergeCell ref="O42:O43"/>
    <mergeCell ref="T40:T45"/>
    <mergeCell ref="U40:U45"/>
    <mergeCell ref="V40:V45"/>
    <mergeCell ref="P40:P41"/>
    <mergeCell ref="Q40:Q45"/>
    <mergeCell ref="R40:R45"/>
    <mergeCell ref="S40:S45"/>
    <mergeCell ref="P42:P43"/>
    <mergeCell ref="O44:O45"/>
    <mergeCell ref="P44:P45"/>
    <mergeCell ref="I40:I41"/>
    <mergeCell ref="J40:J41"/>
    <mergeCell ref="K40:K41"/>
    <mergeCell ref="L40:L41"/>
    <mergeCell ref="M40:M41"/>
    <mergeCell ref="J42:J43"/>
    <mergeCell ref="K42:K43"/>
    <mergeCell ref="L42:L43"/>
    <mergeCell ref="M42:M43"/>
    <mergeCell ref="A40:A45"/>
    <mergeCell ref="B40:B45"/>
    <mergeCell ref="C40:C41"/>
    <mergeCell ref="D40:D41"/>
    <mergeCell ref="E40:E41"/>
    <mergeCell ref="F40:F41"/>
    <mergeCell ref="G40:G41"/>
    <mergeCell ref="G38:G39"/>
    <mergeCell ref="H38:H39"/>
    <mergeCell ref="A34:A39"/>
    <mergeCell ref="B34:B39"/>
    <mergeCell ref="D34:D35"/>
    <mergeCell ref="E34:E35"/>
    <mergeCell ref="F34:F35"/>
    <mergeCell ref="C38:C39"/>
    <mergeCell ref="D38:D39"/>
    <mergeCell ref="E38:E39"/>
    <mergeCell ref="C42:C43"/>
    <mergeCell ref="D42:D43"/>
    <mergeCell ref="E42:E43"/>
    <mergeCell ref="F42:F43"/>
    <mergeCell ref="G42:G43"/>
    <mergeCell ref="H42:H43"/>
    <mergeCell ref="H40:H41"/>
    <mergeCell ref="C34:C35"/>
    <mergeCell ref="H36:H37"/>
    <mergeCell ref="I36:I37"/>
    <mergeCell ref="J36:J37"/>
    <mergeCell ref="K36:K37"/>
    <mergeCell ref="L36:L37"/>
    <mergeCell ref="M36:M37"/>
    <mergeCell ref="S34:S39"/>
    <mergeCell ref="T34:T39"/>
    <mergeCell ref="N38:N39"/>
    <mergeCell ref="O38:O39"/>
    <mergeCell ref="P38:P39"/>
    <mergeCell ref="I38:I39"/>
    <mergeCell ref="J38:J39"/>
    <mergeCell ref="K38:K39"/>
    <mergeCell ref="L38:L39"/>
    <mergeCell ref="C32:C33"/>
    <mergeCell ref="D32:D33"/>
    <mergeCell ref="E32:E33"/>
    <mergeCell ref="F32:F33"/>
    <mergeCell ref="G32:G33"/>
    <mergeCell ref="H32:H33"/>
    <mergeCell ref="V34:V39"/>
    <mergeCell ref="W34:W45"/>
    <mergeCell ref="C36:C37"/>
    <mergeCell ref="D36:D37"/>
    <mergeCell ref="E36:E37"/>
    <mergeCell ref="F36:F37"/>
    <mergeCell ref="G36:G37"/>
    <mergeCell ref="M34:M35"/>
    <mergeCell ref="N34:N35"/>
    <mergeCell ref="O34:O35"/>
    <mergeCell ref="P34:P35"/>
    <mergeCell ref="Q34:Q39"/>
    <mergeCell ref="R34:R39"/>
    <mergeCell ref="N36:N37"/>
    <mergeCell ref="O36:O37"/>
    <mergeCell ref="P36:P37"/>
    <mergeCell ref="M38:M39"/>
    <mergeCell ref="G34:G35"/>
    <mergeCell ref="J30:J31"/>
    <mergeCell ref="K30:K31"/>
    <mergeCell ref="L30:L31"/>
    <mergeCell ref="M30:M31"/>
    <mergeCell ref="N30:N31"/>
    <mergeCell ref="U28:U33"/>
    <mergeCell ref="V28:V33"/>
    <mergeCell ref="X28:X45"/>
    <mergeCell ref="F38:F39"/>
    <mergeCell ref="I32:I33"/>
    <mergeCell ref="J32:J33"/>
    <mergeCell ref="K32:K33"/>
    <mergeCell ref="L32:L33"/>
    <mergeCell ref="M32:M33"/>
    <mergeCell ref="N32:N33"/>
    <mergeCell ref="H34:H35"/>
    <mergeCell ref="I34:I35"/>
    <mergeCell ref="J34:J35"/>
    <mergeCell ref="K34:K35"/>
    <mergeCell ref="L34:L35"/>
    <mergeCell ref="U34:U39"/>
    <mergeCell ref="I42:I43"/>
    <mergeCell ref="N40:N41"/>
    <mergeCell ref="O40:O41"/>
    <mergeCell ref="Y28:Y45"/>
    <mergeCell ref="C30:C31"/>
    <mergeCell ref="D30:D31"/>
    <mergeCell ref="E30:E31"/>
    <mergeCell ref="F30:F31"/>
    <mergeCell ref="G30:G31"/>
    <mergeCell ref="H30:H31"/>
    <mergeCell ref="O28:O29"/>
    <mergeCell ref="P28:P29"/>
    <mergeCell ref="Q28:Q33"/>
    <mergeCell ref="R28:R33"/>
    <mergeCell ref="S28:S33"/>
    <mergeCell ref="T28:T33"/>
    <mergeCell ref="O30:O31"/>
    <mergeCell ref="P30:P31"/>
    <mergeCell ref="O32:O33"/>
    <mergeCell ref="P32:P33"/>
    <mergeCell ref="I28:I29"/>
    <mergeCell ref="J28:J29"/>
    <mergeCell ref="K28:K29"/>
    <mergeCell ref="L28:L29"/>
    <mergeCell ref="M28:M29"/>
    <mergeCell ref="N28:N29"/>
    <mergeCell ref="I30:I31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T22:T27"/>
    <mergeCell ref="U22:U27"/>
    <mergeCell ref="V22:V27"/>
    <mergeCell ref="P22:P23"/>
    <mergeCell ref="Q22:Q27"/>
    <mergeCell ref="R22:R27"/>
    <mergeCell ref="S22:S27"/>
    <mergeCell ref="P24:P25"/>
    <mergeCell ref="O26:O27"/>
    <mergeCell ref="P26:P27"/>
    <mergeCell ref="C24:C25"/>
    <mergeCell ref="D24:D25"/>
    <mergeCell ref="E24:E25"/>
    <mergeCell ref="F24:F25"/>
    <mergeCell ref="G24:G25"/>
    <mergeCell ref="H24:H25"/>
    <mergeCell ref="I24:I25"/>
    <mergeCell ref="N22:N23"/>
    <mergeCell ref="O22:O23"/>
    <mergeCell ref="H22:H23"/>
    <mergeCell ref="I22:I23"/>
    <mergeCell ref="J22:J23"/>
    <mergeCell ref="K22:K23"/>
    <mergeCell ref="L22:L23"/>
    <mergeCell ref="M22:M23"/>
    <mergeCell ref="J24:J25"/>
    <mergeCell ref="K24:K25"/>
    <mergeCell ref="L24:L25"/>
    <mergeCell ref="M24:M25"/>
    <mergeCell ref="N24:N25"/>
    <mergeCell ref="O24:O25"/>
    <mergeCell ref="T16:T21"/>
    <mergeCell ref="H20:H21"/>
    <mergeCell ref="I20:I21"/>
    <mergeCell ref="J20:J21"/>
    <mergeCell ref="K20:K21"/>
    <mergeCell ref="L20:L21"/>
    <mergeCell ref="M20:M21"/>
    <mergeCell ref="L18:L19"/>
    <mergeCell ref="M18:M19"/>
    <mergeCell ref="N18:N19"/>
    <mergeCell ref="L16:L17"/>
    <mergeCell ref="O18:O19"/>
    <mergeCell ref="P18:P19"/>
    <mergeCell ref="C20:C21"/>
    <mergeCell ref="D20:D21"/>
    <mergeCell ref="E20:E21"/>
    <mergeCell ref="F20:F21"/>
    <mergeCell ref="G20:G21"/>
    <mergeCell ref="S16:S21"/>
    <mergeCell ref="J18:J19"/>
    <mergeCell ref="K18:K19"/>
    <mergeCell ref="U16:U21"/>
    <mergeCell ref="V16:V21"/>
    <mergeCell ref="W16:W27"/>
    <mergeCell ref="C18:C19"/>
    <mergeCell ref="D18:D19"/>
    <mergeCell ref="E18:E19"/>
    <mergeCell ref="F18:F19"/>
    <mergeCell ref="G18:G19"/>
    <mergeCell ref="M16:M17"/>
    <mergeCell ref="N16:N17"/>
    <mergeCell ref="O16:O17"/>
    <mergeCell ref="P16:P17"/>
    <mergeCell ref="Q16:Q21"/>
    <mergeCell ref="R16:R21"/>
    <mergeCell ref="N20:N21"/>
    <mergeCell ref="O20:O21"/>
    <mergeCell ref="P20:P21"/>
    <mergeCell ref="G16:G17"/>
    <mergeCell ref="H16:H17"/>
    <mergeCell ref="I16:I17"/>
    <mergeCell ref="J16:J17"/>
    <mergeCell ref="K16:K17"/>
    <mergeCell ref="A16:A21"/>
    <mergeCell ref="B16:B21"/>
    <mergeCell ref="C16:C17"/>
    <mergeCell ref="D16:D17"/>
    <mergeCell ref="E16:E17"/>
    <mergeCell ref="F16:F17"/>
    <mergeCell ref="G14:G15"/>
    <mergeCell ref="H14:H15"/>
    <mergeCell ref="I14:I15"/>
    <mergeCell ref="H18:H19"/>
    <mergeCell ref="I18:I19"/>
    <mergeCell ref="X10:X27"/>
    <mergeCell ref="Y10:Y27"/>
    <mergeCell ref="C12:C13"/>
    <mergeCell ref="D12:D13"/>
    <mergeCell ref="E12:E13"/>
    <mergeCell ref="F12:F13"/>
    <mergeCell ref="G12:G13"/>
    <mergeCell ref="H12:H13"/>
    <mergeCell ref="I12:I13"/>
    <mergeCell ref="J12:J13"/>
    <mergeCell ref="Q10:Q15"/>
    <mergeCell ref="R10:R15"/>
    <mergeCell ref="S10:S15"/>
    <mergeCell ref="T10:T15"/>
    <mergeCell ref="U10:U15"/>
    <mergeCell ref="V10:V15"/>
    <mergeCell ref="K10:K11"/>
    <mergeCell ref="L10:L11"/>
    <mergeCell ref="M14:M15"/>
    <mergeCell ref="N14:N15"/>
    <mergeCell ref="O14:O15"/>
    <mergeCell ref="P14:P15"/>
    <mergeCell ref="J14:J15"/>
    <mergeCell ref="K14:K15"/>
    <mergeCell ref="O10:O11"/>
    <mergeCell ref="P10:P11"/>
    <mergeCell ref="A10:A15"/>
    <mergeCell ref="B10:B15"/>
    <mergeCell ref="C10:C11"/>
    <mergeCell ref="D10:D11"/>
    <mergeCell ref="E10:E11"/>
    <mergeCell ref="F10:F11"/>
    <mergeCell ref="G10:G11"/>
    <mergeCell ref="C14:C15"/>
    <mergeCell ref="D14:D15"/>
    <mergeCell ref="E14:E15"/>
    <mergeCell ref="F14:F15"/>
    <mergeCell ref="K12:K13"/>
    <mergeCell ref="L12:L13"/>
    <mergeCell ref="M12:M13"/>
    <mergeCell ref="N12:N13"/>
    <mergeCell ref="O12:O13"/>
    <mergeCell ref="P12:P13"/>
    <mergeCell ref="L14:L15"/>
    <mergeCell ref="A1:C9"/>
    <mergeCell ref="D1:V5"/>
    <mergeCell ref="W1:Y9"/>
    <mergeCell ref="D6:V9"/>
    <mergeCell ref="H10:H11"/>
    <mergeCell ref="I10:I11"/>
    <mergeCell ref="J10:J11"/>
    <mergeCell ref="A28:A33"/>
    <mergeCell ref="B28:B33"/>
    <mergeCell ref="C28:C29"/>
    <mergeCell ref="D28:D29"/>
    <mergeCell ref="E28:E29"/>
    <mergeCell ref="F28:F29"/>
    <mergeCell ref="G28:G29"/>
    <mergeCell ref="H28:H29"/>
    <mergeCell ref="A22:A27"/>
    <mergeCell ref="B22:B27"/>
    <mergeCell ref="C22:C23"/>
    <mergeCell ref="D22:D23"/>
    <mergeCell ref="E22:E23"/>
    <mergeCell ref="F22:F23"/>
    <mergeCell ref="G22:G23"/>
    <mergeCell ref="M10:M11"/>
    <mergeCell ref="N10:N11"/>
  </mergeCells>
  <pageMargins left="0.7" right="0.7" top="0.75" bottom="0.75" header="0.3" footer="0.3"/>
  <pageSetup paperSize="9" scale="5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zoomScale="70" zoomScaleNormal="70" workbookViewId="0">
      <selection activeCell="D1" sqref="D1:V5"/>
    </sheetView>
  </sheetViews>
  <sheetFormatPr defaultRowHeight="14.4" x14ac:dyDescent="0.3"/>
  <sheetData>
    <row r="1" spans="1:25" ht="14.4" customHeight="1" x14ac:dyDescent="0.3">
      <c r="A1" s="122"/>
      <c r="B1" s="123"/>
      <c r="C1" s="123"/>
      <c r="D1" s="128" t="s">
        <v>105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8"/>
      <c r="X1" s="129"/>
      <c r="Y1" s="130"/>
    </row>
    <row r="2" spans="1:25" ht="14.4" customHeight="1" x14ac:dyDescent="0.3">
      <c r="A2" s="124"/>
      <c r="B2" s="125"/>
      <c r="C2" s="125"/>
      <c r="D2" s="131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33"/>
      <c r="W2" s="131"/>
      <c r="X2" s="132"/>
      <c r="Y2" s="133"/>
    </row>
    <row r="3" spans="1:25" ht="14.4" customHeight="1" x14ac:dyDescent="0.3">
      <c r="A3" s="124"/>
      <c r="B3" s="125"/>
      <c r="C3" s="125"/>
      <c r="D3" s="13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33"/>
      <c r="W3" s="131"/>
      <c r="X3" s="132"/>
      <c r="Y3" s="133"/>
    </row>
    <row r="4" spans="1:25" ht="14.4" customHeight="1" x14ac:dyDescent="0.3">
      <c r="A4" s="124"/>
      <c r="B4" s="125"/>
      <c r="C4" s="125"/>
      <c r="D4" s="131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33"/>
      <c r="W4" s="131"/>
      <c r="X4" s="132"/>
      <c r="Y4" s="133"/>
    </row>
    <row r="5" spans="1:25" ht="15" customHeight="1" thickBot="1" x14ac:dyDescent="0.35">
      <c r="A5" s="124"/>
      <c r="B5" s="125"/>
      <c r="C5" s="125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  <c r="W5" s="131"/>
      <c r="X5" s="132"/>
      <c r="Y5" s="133"/>
    </row>
    <row r="6" spans="1:25" x14ac:dyDescent="0.3">
      <c r="A6" s="124"/>
      <c r="B6" s="125"/>
      <c r="C6" s="125"/>
      <c r="D6" s="137" t="s">
        <v>63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1"/>
      <c r="X6" s="132"/>
      <c r="Y6" s="133"/>
    </row>
    <row r="7" spans="1:25" x14ac:dyDescent="0.3">
      <c r="A7" s="124"/>
      <c r="B7" s="125"/>
      <c r="C7" s="125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31"/>
      <c r="X7" s="132"/>
      <c r="Y7" s="133"/>
    </row>
    <row r="8" spans="1:25" x14ac:dyDescent="0.3">
      <c r="A8" s="124"/>
      <c r="B8" s="125"/>
      <c r="C8" s="125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31"/>
      <c r="X8" s="132"/>
      <c r="Y8" s="133"/>
    </row>
    <row r="9" spans="1:25" ht="15" thickBot="1" x14ac:dyDescent="0.35">
      <c r="A9" s="126"/>
      <c r="B9" s="127"/>
      <c r="C9" s="127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34"/>
      <c r="X9" s="135"/>
      <c r="Y9" s="136"/>
    </row>
    <row r="10" spans="1:25" ht="54.6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1" t="s">
        <v>14</v>
      </c>
      <c r="P10" s="12" t="s">
        <v>15</v>
      </c>
      <c r="Q10" s="13" t="s">
        <v>31</v>
      </c>
      <c r="R10" s="14" t="s">
        <v>32</v>
      </c>
      <c r="S10" s="15" t="s">
        <v>31</v>
      </c>
      <c r="T10" s="15" t="s">
        <v>33</v>
      </c>
      <c r="U10" s="13" t="s">
        <v>34</v>
      </c>
      <c r="V10" s="14" t="s">
        <v>35</v>
      </c>
      <c r="W10" s="16" t="s">
        <v>16</v>
      </c>
      <c r="X10" s="16" t="s">
        <v>64</v>
      </c>
      <c r="Y10" s="17" t="s">
        <v>17</v>
      </c>
    </row>
    <row r="11" spans="1:25" ht="15.6" customHeight="1" x14ac:dyDescent="0.3">
      <c r="A11" s="51" t="s">
        <v>42</v>
      </c>
      <c r="B11" s="52" t="s">
        <v>83</v>
      </c>
      <c r="C11" s="41" t="s">
        <v>19</v>
      </c>
      <c r="D11" s="39" t="s">
        <v>20</v>
      </c>
      <c r="E11" s="57">
        <v>9</v>
      </c>
      <c r="F11" s="21">
        <v>13</v>
      </c>
      <c r="G11" s="116">
        <v>11</v>
      </c>
      <c r="H11" s="117">
        <v>15</v>
      </c>
      <c r="I11" s="117">
        <v>10</v>
      </c>
      <c r="J11" s="21">
        <v>8</v>
      </c>
      <c r="K11" s="116">
        <v>9</v>
      </c>
      <c r="L11" s="117">
        <v>7</v>
      </c>
      <c r="M11" s="117">
        <v>10</v>
      </c>
      <c r="N11" s="119"/>
      <c r="O11" s="23">
        <v>92</v>
      </c>
      <c r="P11" s="104">
        <v>36</v>
      </c>
      <c r="Q11" s="87">
        <v>128</v>
      </c>
      <c r="R11" s="88">
        <v>135</v>
      </c>
      <c r="S11" s="89">
        <v>126</v>
      </c>
      <c r="T11" s="62">
        <v>17</v>
      </c>
      <c r="U11" s="94">
        <v>16</v>
      </c>
      <c r="V11" s="96">
        <v>21</v>
      </c>
      <c r="W11" s="4" t="s">
        <v>21</v>
      </c>
      <c r="X11" s="103">
        <v>163</v>
      </c>
      <c r="Y11" s="59" t="s">
        <v>103</v>
      </c>
    </row>
    <row r="12" spans="1:25" ht="15.6" customHeight="1" x14ac:dyDescent="0.3">
      <c r="A12" s="51"/>
      <c r="B12" s="52"/>
      <c r="C12" s="41"/>
      <c r="D12" s="40"/>
      <c r="E12" s="58"/>
      <c r="F12" s="22"/>
      <c r="G12" s="58"/>
      <c r="H12" s="118"/>
      <c r="I12" s="118"/>
      <c r="J12" s="22"/>
      <c r="K12" s="58"/>
      <c r="L12" s="118"/>
      <c r="M12" s="118"/>
      <c r="N12" s="75"/>
      <c r="O12" s="24"/>
      <c r="P12" s="58"/>
      <c r="Q12" s="81"/>
      <c r="R12" s="83"/>
      <c r="S12" s="85"/>
      <c r="T12" s="63"/>
      <c r="U12" s="94"/>
      <c r="V12" s="96"/>
      <c r="W12" s="3">
        <v>54</v>
      </c>
      <c r="X12" s="76"/>
      <c r="Y12" s="60"/>
    </row>
    <row r="13" spans="1:25" ht="15.6" customHeight="1" x14ac:dyDescent="0.3">
      <c r="A13" s="51"/>
      <c r="B13" s="52"/>
      <c r="C13" s="41" t="s">
        <v>22</v>
      </c>
      <c r="D13" s="39" t="s">
        <v>20</v>
      </c>
      <c r="E13" s="106">
        <v>10</v>
      </c>
      <c r="F13" s="44">
        <v>14</v>
      </c>
      <c r="G13" s="44">
        <v>16</v>
      </c>
      <c r="H13" s="44">
        <v>12</v>
      </c>
      <c r="I13" s="44">
        <v>12</v>
      </c>
      <c r="J13" s="44">
        <v>6</v>
      </c>
      <c r="K13" s="44">
        <v>11</v>
      </c>
      <c r="L13" s="44">
        <v>8</v>
      </c>
      <c r="M13" s="44">
        <v>10</v>
      </c>
      <c r="N13" s="44"/>
      <c r="O13" s="26">
        <v>99</v>
      </c>
      <c r="P13" s="28">
        <v>36</v>
      </c>
      <c r="Q13" s="81"/>
      <c r="R13" s="83"/>
      <c r="S13" s="85"/>
      <c r="T13" s="63"/>
      <c r="U13" s="94"/>
      <c r="V13" s="96"/>
      <c r="W13" s="4" t="s">
        <v>23</v>
      </c>
      <c r="X13" s="76"/>
      <c r="Y13" s="60"/>
    </row>
    <row r="14" spans="1:25" ht="15.6" customHeight="1" x14ac:dyDescent="0.3">
      <c r="A14" s="51"/>
      <c r="B14" s="52"/>
      <c r="C14" s="41"/>
      <c r="D14" s="40"/>
      <c r="E14" s="107"/>
      <c r="F14" s="45"/>
      <c r="G14" s="45"/>
      <c r="H14" s="45"/>
      <c r="I14" s="45"/>
      <c r="J14" s="45"/>
      <c r="K14" s="45"/>
      <c r="L14" s="45"/>
      <c r="M14" s="45"/>
      <c r="N14" s="45"/>
      <c r="O14" s="27"/>
      <c r="P14" s="28"/>
      <c r="Q14" s="81"/>
      <c r="R14" s="83"/>
      <c r="S14" s="85"/>
      <c r="T14" s="63"/>
      <c r="U14" s="94"/>
      <c r="V14" s="96"/>
      <c r="W14" s="2">
        <v>49</v>
      </c>
      <c r="X14" s="76"/>
      <c r="Y14" s="60"/>
    </row>
    <row r="15" spans="1:25" ht="15.6" customHeight="1" x14ac:dyDescent="0.3">
      <c r="A15" s="51"/>
      <c r="B15" s="52"/>
      <c r="C15" s="41" t="s">
        <v>24</v>
      </c>
      <c r="D15" s="39" t="s">
        <v>20</v>
      </c>
      <c r="E15" s="29">
        <v>10</v>
      </c>
      <c r="F15" s="29">
        <v>15</v>
      </c>
      <c r="G15" s="29">
        <v>18</v>
      </c>
      <c r="H15" s="29">
        <v>3</v>
      </c>
      <c r="I15" s="29">
        <v>12</v>
      </c>
      <c r="J15" s="29">
        <v>7</v>
      </c>
      <c r="K15" s="29">
        <v>10</v>
      </c>
      <c r="L15" s="29">
        <v>9</v>
      </c>
      <c r="M15" s="29">
        <v>6</v>
      </c>
      <c r="N15" s="29"/>
      <c r="O15" s="31">
        <v>90</v>
      </c>
      <c r="P15" s="20">
        <v>36</v>
      </c>
      <c r="Q15" s="81"/>
      <c r="R15" s="83"/>
      <c r="S15" s="85"/>
      <c r="T15" s="63"/>
      <c r="U15" s="94"/>
      <c r="V15" s="96"/>
      <c r="W15" s="4" t="s">
        <v>25</v>
      </c>
      <c r="X15" s="76"/>
      <c r="Y15" s="60"/>
    </row>
    <row r="16" spans="1:25" ht="15.6" customHeight="1" x14ac:dyDescent="0.3">
      <c r="A16" s="51"/>
      <c r="B16" s="52"/>
      <c r="C16" s="41"/>
      <c r="D16" s="4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0"/>
      <c r="P16" s="20"/>
      <c r="Q16" s="82"/>
      <c r="R16" s="84"/>
      <c r="S16" s="86"/>
      <c r="T16" s="64"/>
      <c r="U16" s="97"/>
      <c r="V16" s="98"/>
      <c r="W16" s="1">
        <v>60</v>
      </c>
      <c r="X16" s="76"/>
      <c r="Y16" s="60"/>
    </row>
    <row r="17" spans="1:25" ht="14.4" customHeight="1" x14ac:dyDescent="0.3">
      <c r="A17" s="51" t="s">
        <v>43</v>
      </c>
      <c r="B17" s="52" t="s">
        <v>84</v>
      </c>
      <c r="C17" s="41" t="s">
        <v>19</v>
      </c>
      <c r="D17" s="39" t="s">
        <v>20</v>
      </c>
      <c r="E17" s="105">
        <v>7</v>
      </c>
      <c r="F17" s="56">
        <v>10</v>
      </c>
      <c r="G17" s="56">
        <v>9</v>
      </c>
      <c r="H17" s="56">
        <v>8</v>
      </c>
      <c r="I17" s="56">
        <v>7</v>
      </c>
      <c r="J17" s="56">
        <v>7</v>
      </c>
      <c r="K17" s="56">
        <v>9</v>
      </c>
      <c r="L17" s="56">
        <v>8</v>
      </c>
      <c r="M17" s="56">
        <v>5</v>
      </c>
      <c r="N17" s="56"/>
      <c r="O17" s="23">
        <v>70</v>
      </c>
      <c r="P17" s="25">
        <v>36</v>
      </c>
      <c r="Q17" s="87">
        <v>106</v>
      </c>
      <c r="R17" s="88">
        <v>115</v>
      </c>
      <c r="S17" s="89">
        <v>111</v>
      </c>
      <c r="T17" s="65">
        <v>24</v>
      </c>
      <c r="U17" s="93">
        <v>22</v>
      </c>
      <c r="V17" s="95">
        <v>25</v>
      </c>
      <c r="W17" s="78"/>
      <c r="X17" s="76"/>
      <c r="Y17" s="60"/>
    </row>
    <row r="18" spans="1:25" ht="14.4" customHeight="1" x14ac:dyDescent="0.3">
      <c r="A18" s="51"/>
      <c r="B18" s="52"/>
      <c r="C18" s="41"/>
      <c r="D18" s="40"/>
      <c r="E18" s="58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5"/>
      <c r="Q18" s="81"/>
      <c r="R18" s="83"/>
      <c r="S18" s="85"/>
      <c r="T18" s="63"/>
      <c r="U18" s="94"/>
      <c r="V18" s="96"/>
      <c r="W18" s="79"/>
      <c r="X18" s="76"/>
      <c r="Y18" s="60"/>
    </row>
    <row r="19" spans="1:25" ht="14.4" customHeight="1" x14ac:dyDescent="0.3">
      <c r="A19" s="51"/>
      <c r="B19" s="52"/>
      <c r="C19" s="41" t="s">
        <v>22</v>
      </c>
      <c r="D19" s="39" t="s">
        <v>20</v>
      </c>
      <c r="E19" s="106">
        <v>7</v>
      </c>
      <c r="F19" s="44">
        <v>13</v>
      </c>
      <c r="G19" s="44">
        <v>9</v>
      </c>
      <c r="H19" s="44">
        <v>10</v>
      </c>
      <c r="I19" s="44">
        <v>9</v>
      </c>
      <c r="J19" s="44">
        <v>7</v>
      </c>
      <c r="K19" s="44">
        <v>8</v>
      </c>
      <c r="L19" s="44">
        <v>7</v>
      </c>
      <c r="M19" s="44">
        <v>9</v>
      </c>
      <c r="N19" s="44"/>
      <c r="O19" s="26">
        <v>79</v>
      </c>
      <c r="P19" s="28">
        <v>36</v>
      </c>
      <c r="Q19" s="81"/>
      <c r="R19" s="83"/>
      <c r="S19" s="85"/>
      <c r="T19" s="63"/>
      <c r="U19" s="94"/>
      <c r="V19" s="96"/>
      <c r="W19" s="79"/>
      <c r="X19" s="76"/>
      <c r="Y19" s="60"/>
    </row>
    <row r="20" spans="1:25" ht="14.4" customHeight="1" x14ac:dyDescent="0.3">
      <c r="A20" s="51"/>
      <c r="B20" s="52"/>
      <c r="C20" s="41"/>
      <c r="D20" s="40"/>
      <c r="E20" s="107"/>
      <c r="F20" s="45"/>
      <c r="G20" s="45"/>
      <c r="H20" s="45"/>
      <c r="I20" s="45"/>
      <c r="J20" s="45"/>
      <c r="K20" s="45"/>
      <c r="L20" s="45"/>
      <c r="M20" s="45"/>
      <c r="N20" s="45"/>
      <c r="O20" s="27"/>
      <c r="P20" s="28"/>
      <c r="Q20" s="81"/>
      <c r="R20" s="83"/>
      <c r="S20" s="85"/>
      <c r="T20" s="63"/>
      <c r="U20" s="94"/>
      <c r="V20" s="96"/>
      <c r="W20" s="79"/>
      <c r="X20" s="76"/>
      <c r="Y20" s="60"/>
    </row>
    <row r="21" spans="1:25" ht="14.4" customHeight="1" x14ac:dyDescent="0.3">
      <c r="A21" s="51"/>
      <c r="B21" s="52"/>
      <c r="C21" s="41" t="s">
        <v>24</v>
      </c>
      <c r="D21" s="39" t="s">
        <v>20</v>
      </c>
      <c r="E21" s="29">
        <v>8</v>
      </c>
      <c r="F21" s="29">
        <v>14</v>
      </c>
      <c r="G21" s="29">
        <v>9</v>
      </c>
      <c r="H21" s="29">
        <v>14</v>
      </c>
      <c r="I21" s="29">
        <v>1</v>
      </c>
      <c r="J21" s="29">
        <v>7</v>
      </c>
      <c r="K21" s="29">
        <v>10</v>
      </c>
      <c r="L21" s="29">
        <v>4</v>
      </c>
      <c r="M21" s="29">
        <v>8</v>
      </c>
      <c r="N21" s="29"/>
      <c r="O21" s="31">
        <v>75</v>
      </c>
      <c r="P21" s="20">
        <v>36</v>
      </c>
      <c r="Q21" s="81"/>
      <c r="R21" s="83"/>
      <c r="S21" s="85"/>
      <c r="T21" s="63"/>
      <c r="U21" s="94"/>
      <c r="V21" s="96"/>
      <c r="W21" s="79"/>
      <c r="X21" s="76"/>
      <c r="Y21" s="60"/>
    </row>
    <row r="22" spans="1:25" ht="14.4" customHeight="1" x14ac:dyDescent="0.3">
      <c r="A22" s="51"/>
      <c r="B22" s="52"/>
      <c r="C22" s="41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50"/>
      <c r="P22" s="20"/>
      <c r="Q22" s="82"/>
      <c r="R22" s="84"/>
      <c r="S22" s="86"/>
      <c r="T22" s="64"/>
      <c r="U22" s="97"/>
      <c r="V22" s="98"/>
      <c r="W22" s="79"/>
      <c r="X22" s="76"/>
      <c r="Y22" s="60"/>
    </row>
    <row r="23" spans="1:25" ht="14.4" customHeight="1" x14ac:dyDescent="0.3">
      <c r="A23" s="34" t="s">
        <v>44</v>
      </c>
      <c r="B23" s="36" t="s">
        <v>85</v>
      </c>
      <c r="C23" s="38" t="s">
        <v>19</v>
      </c>
      <c r="D23" s="39" t="s">
        <v>20</v>
      </c>
      <c r="E23" s="56">
        <v>10</v>
      </c>
      <c r="F23" s="56">
        <v>14</v>
      </c>
      <c r="G23" s="56">
        <v>17</v>
      </c>
      <c r="H23" s="56">
        <v>15</v>
      </c>
      <c r="I23" s="56">
        <v>11</v>
      </c>
      <c r="J23" s="56">
        <v>8</v>
      </c>
      <c r="K23" s="56">
        <v>12</v>
      </c>
      <c r="L23" s="56">
        <v>8</v>
      </c>
      <c r="M23" s="56">
        <v>11</v>
      </c>
      <c r="N23" s="56"/>
      <c r="O23" s="23">
        <v>106</v>
      </c>
      <c r="P23" s="25">
        <v>36</v>
      </c>
      <c r="Q23" s="87">
        <v>142</v>
      </c>
      <c r="R23" s="88">
        <v>146</v>
      </c>
      <c r="S23" s="89">
        <v>145</v>
      </c>
      <c r="T23" s="65">
        <v>13</v>
      </c>
      <c r="U23" s="93">
        <v>11</v>
      </c>
      <c r="V23" s="95">
        <v>14</v>
      </c>
      <c r="W23" s="79"/>
      <c r="X23" s="76"/>
      <c r="Y23" s="60"/>
    </row>
    <row r="24" spans="1:25" ht="14.4" customHeight="1" x14ac:dyDescent="0.3">
      <c r="A24" s="34"/>
      <c r="B24" s="36"/>
      <c r="C24" s="38"/>
      <c r="D24" s="40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5"/>
      <c r="Q24" s="81"/>
      <c r="R24" s="83"/>
      <c r="S24" s="85"/>
      <c r="T24" s="63"/>
      <c r="U24" s="94"/>
      <c r="V24" s="96"/>
      <c r="W24" s="79"/>
      <c r="X24" s="76"/>
      <c r="Y24" s="60"/>
    </row>
    <row r="25" spans="1:25" ht="14.4" customHeight="1" x14ac:dyDescent="0.3">
      <c r="A25" s="34"/>
      <c r="B25" s="36"/>
      <c r="C25" s="41" t="s">
        <v>22</v>
      </c>
      <c r="D25" s="39" t="s">
        <v>20</v>
      </c>
      <c r="E25" s="44">
        <v>10</v>
      </c>
      <c r="F25" s="44">
        <v>16</v>
      </c>
      <c r="G25" s="44">
        <v>17</v>
      </c>
      <c r="H25" s="44">
        <v>13</v>
      </c>
      <c r="I25" s="44">
        <v>11</v>
      </c>
      <c r="J25" s="44">
        <v>9</v>
      </c>
      <c r="K25" s="44">
        <v>13</v>
      </c>
      <c r="L25" s="44">
        <v>10</v>
      </c>
      <c r="M25" s="44">
        <v>11</v>
      </c>
      <c r="N25" s="44"/>
      <c r="O25" s="26">
        <v>110</v>
      </c>
      <c r="P25" s="28">
        <v>36</v>
      </c>
      <c r="Q25" s="81"/>
      <c r="R25" s="83"/>
      <c r="S25" s="85"/>
      <c r="T25" s="63"/>
      <c r="U25" s="94"/>
      <c r="V25" s="96"/>
      <c r="W25" s="79"/>
      <c r="X25" s="76"/>
      <c r="Y25" s="60"/>
    </row>
    <row r="26" spans="1:25" ht="14.4" customHeight="1" x14ac:dyDescent="0.3">
      <c r="A26" s="34"/>
      <c r="B26" s="36"/>
      <c r="C26" s="41"/>
      <c r="D26" s="4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/>
      <c r="P26" s="28"/>
      <c r="Q26" s="81"/>
      <c r="R26" s="83"/>
      <c r="S26" s="85"/>
      <c r="T26" s="63"/>
      <c r="U26" s="94"/>
      <c r="V26" s="96"/>
      <c r="W26" s="79"/>
      <c r="X26" s="76"/>
      <c r="Y26" s="60"/>
    </row>
    <row r="27" spans="1:25" ht="14.4" customHeight="1" x14ac:dyDescent="0.3">
      <c r="A27" s="34"/>
      <c r="B27" s="36"/>
      <c r="C27" s="41" t="s">
        <v>24</v>
      </c>
      <c r="D27" s="39" t="s">
        <v>20</v>
      </c>
      <c r="E27" s="29">
        <v>10</v>
      </c>
      <c r="F27" s="29">
        <v>16</v>
      </c>
      <c r="G27" s="29">
        <v>22</v>
      </c>
      <c r="H27" s="29">
        <v>11</v>
      </c>
      <c r="I27" s="29">
        <v>13</v>
      </c>
      <c r="J27" s="29">
        <v>6</v>
      </c>
      <c r="K27" s="29">
        <v>13</v>
      </c>
      <c r="L27" s="29">
        <v>7</v>
      </c>
      <c r="M27" s="29">
        <v>11</v>
      </c>
      <c r="N27" s="29"/>
      <c r="O27" s="31">
        <v>109</v>
      </c>
      <c r="P27" s="20">
        <v>36</v>
      </c>
      <c r="Q27" s="81"/>
      <c r="R27" s="83"/>
      <c r="S27" s="85"/>
      <c r="T27" s="63"/>
      <c r="U27" s="94"/>
      <c r="V27" s="96"/>
      <c r="W27" s="79"/>
      <c r="X27" s="76"/>
      <c r="Y27" s="60"/>
    </row>
    <row r="28" spans="1:25" ht="15" customHeight="1" thickBot="1" x14ac:dyDescent="0.35">
      <c r="A28" s="35"/>
      <c r="B28" s="37"/>
      <c r="C28" s="42"/>
      <c r="D28" s="4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/>
      <c r="P28" s="33"/>
      <c r="Q28" s="90"/>
      <c r="R28" s="91"/>
      <c r="S28" s="92"/>
      <c r="T28" s="66"/>
      <c r="U28" s="99"/>
      <c r="V28" s="96"/>
      <c r="W28" s="80"/>
      <c r="X28" s="77"/>
      <c r="Y28" s="61"/>
    </row>
    <row r="29" spans="1:25" ht="15.6" customHeight="1" x14ac:dyDescent="0.3">
      <c r="A29" s="51" t="s">
        <v>54</v>
      </c>
      <c r="B29" s="52" t="s">
        <v>94</v>
      </c>
      <c r="C29" s="41" t="s">
        <v>19</v>
      </c>
      <c r="D29" s="39" t="s">
        <v>20</v>
      </c>
      <c r="E29" s="23">
        <v>13</v>
      </c>
      <c r="F29" s="104">
        <v>15</v>
      </c>
      <c r="G29" s="56">
        <v>17</v>
      </c>
      <c r="H29" s="23">
        <v>15</v>
      </c>
      <c r="I29" s="23">
        <v>8</v>
      </c>
      <c r="J29" s="23">
        <v>11</v>
      </c>
      <c r="K29" s="23">
        <v>15</v>
      </c>
      <c r="L29" s="104">
        <v>12</v>
      </c>
      <c r="M29" s="56">
        <v>11</v>
      </c>
      <c r="N29" s="23"/>
      <c r="O29" s="23">
        <v>117</v>
      </c>
      <c r="P29" s="104">
        <v>36</v>
      </c>
      <c r="Q29" s="87">
        <v>153</v>
      </c>
      <c r="R29" s="88">
        <v>159</v>
      </c>
      <c r="S29" s="89">
        <v>157</v>
      </c>
      <c r="T29" s="62">
        <v>10</v>
      </c>
      <c r="U29" s="101">
        <v>7</v>
      </c>
      <c r="V29" s="102">
        <v>11</v>
      </c>
      <c r="W29" s="4" t="s">
        <v>21</v>
      </c>
      <c r="X29" s="103">
        <v>82</v>
      </c>
      <c r="Y29" s="59" t="s">
        <v>102</v>
      </c>
    </row>
    <row r="30" spans="1:25" ht="15.6" customHeight="1" x14ac:dyDescent="0.3">
      <c r="A30" s="51"/>
      <c r="B30" s="52"/>
      <c r="C30" s="41"/>
      <c r="D30" s="40"/>
      <c r="E30" s="24"/>
      <c r="F30" s="58"/>
      <c r="G30" s="75"/>
      <c r="H30" s="24"/>
      <c r="I30" s="24"/>
      <c r="J30" s="24"/>
      <c r="K30" s="24"/>
      <c r="L30" s="58"/>
      <c r="M30" s="75"/>
      <c r="N30" s="24"/>
      <c r="O30" s="24"/>
      <c r="P30" s="58"/>
      <c r="Q30" s="81"/>
      <c r="R30" s="83"/>
      <c r="S30" s="85"/>
      <c r="T30" s="63"/>
      <c r="U30" s="94"/>
      <c r="V30" s="96"/>
      <c r="W30" s="3">
        <v>25</v>
      </c>
      <c r="X30" s="76"/>
      <c r="Y30" s="60"/>
    </row>
    <row r="31" spans="1:25" ht="15.6" customHeight="1" x14ac:dyDescent="0.3">
      <c r="A31" s="51"/>
      <c r="B31" s="52"/>
      <c r="C31" s="41" t="s">
        <v>22</v>
      </c>
      <c r="D31" s="39" t="s">
        <v>20</v>
      </c>
      <c r="E31" s="44">
        <v>13</v>
      </c>
      <c r="F31" s="44">
        <v>17</v>
      </c>
      <c r="G31" s="44">
        <v>18</v>
      </c>
      <c r="H31" s="44">
        <v>20</v>
      </c>
      <c r="I31" s="44">
        <v>12</v>
      </c>
      <c r="J31" s="44">
        <v>10</v>
      </c>
      <c r="K31" s="44">
        <v>15</v>
      </c>
      <c r="L31" s="44">
        <v>6</v>
      </c>
      <c r="M31" s="44">
        <v>12</v>
      </c>
      <c r="N31" s="44"/>
      <c r="O31" s="26">
        <v>123</v>
      </c>
      <c r="P31" s="28">
        <v>36</v>
      </c>
      <c r="Q31" s="81"/>
      <c r="R31" s="83"/>
      <c r="S31" s="85"/>
      <c r="T31" s="63"/>
      <c r="U31" s="94"/>
      <c r="V31" s="96"/>
      <c r="W31" s="4" t="s">
        <v>23</v>
      </c>
      <c r="X31" s="76"/>
      <c r="Y31" s="60"/>
    </row>
    <row r="32" spans="1:25" ht="15.6" customHeight="1" x14ac:dyDescent="0.3">
      <c r="A32" s="51"/>
      <c r="B32" s="52"/>
      <c r="C32" s="41"/>
      <c r="D32" s="4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/>
      <c r="P32" s="28"/>
      <c r="Q32" s="81"/>
      <c r="R32" s="83"/>
      <c r="S32" s="85"/>
      <c r="T32" s="63"/>
      <c r="U32" s="94"/>
      <c r="V32" s="96"/>
      <c r="W32" s="2">
        <v>25</v>
      </c>
      <c r="X32" s="76"/>
      <c r="Y32" s="60"/>
    </row>
    <row r="33" spans="1:25" ht="15.6" customHeight="1" x14ac:dyDescent="0.3">
      <c r="A33" s="51"/>
      <c r="B33" s="52"/>
      <c r="C33" s="41" t="s">
        <v>24</v>
      </c>
      <c r="D33" s="39" t="s">
        <v>20</v>
      </c>
      <c r="E33" s="29">
        <v>13</v>
      </c>
      <c r="F33" s="29">
        <v>22</v>
      </c>
      <c r="G33" s="29">
        <v>19</v>
      </c>
      <c r="H33" s="29">
        <v>15</v>
      </c>
      <c r="I33" s="29">
        <v>13</v>
      </c>
      <c r="J33" s="29">
        <v>1</v>
      </c>
      <c r="K33" s="29">
        <v>15</v>
      </c>
      <c r="L33" s="29">
        <v>11</v>
      </c>
      <c r="M33" s="29">
        <v>12</v>
      </c>
      <c r="N33" s="29"/>
      <c r="O33" s="31">
        <v>121</v>
      </c>
      <c r="P33" s="20">
        <v>36</v>
      </c>
      <c r="Q33" s="81"/>
      <c r="R33" s="83"/>
      <c r="S33" s="85"/>
      <c r="T33" s="63"/>
      <c r="U33" s="94"/>
      <c r="V33" s="96"/>
      <c r="W33" s="4" t="s">
        <v>25</v>
      </c>
      <c r="X33" s="76"/>
      <c r="Y33" s="60"/>
    </row>
    <row r="34" spans="1:25" ht="15.6" customHeight="1" x14ac:dyDescent="0.3">
      <c r="A34" s="51"/>
      <c r="B34" s="52"/>
      <c r="C34" s="41"/>
      <c r="D34" s="4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50"/>
      <c r="P34" s="20"/>
      <c r="Q34" s="82"/>
      <c r="R34" s="84"/>
      <c r="S34" s="86"/>
      <c r="T34" s="64"/>
      <c r="U34" s="97"/>
      <c r="V34" s="98"/>
      <c r="W34" s="1">
        <v>32</v>
      </c>
      <c r="X34" s="76"/>
      <c r="Y34" s="60"/>
    </row>
    <row r="35" spans="1:25" ht="14.4" customHeight="1" x14ac:dyDescent="0.3">
      <c r="A35" s="51" t="s">
        <v>55</v>
      </c>
      <c r="B35" s="52" t="s">
        <v>95</v>
      </c>
      <c r="C35" s="41" t="s">
        <v>19</v>
      </c>
      <c r="D35" s="39" t="s">
        <v>20</v>
      </c>
      <c r="E35" s="56">
        <v>10</v>
      </c>
      <c r="F35" s="56">
        <v>16</v>
      </c>
      <c r="G35" s="56">
        <v>22</v>
      </c>
      <c r="H35" s="56">
        <v>14</v>
      </c>
      <c r="I35" s="56">
        <v>13</v>
      </c>
      <c r="J35" s="56">
        <v>7</v>
      </c>
      <c r="K35" s="56">
        <v>13</v>
      </c>
      <c r="L35" s="56">
        <v>11</v>
      </c>
      <c r="M35" s="56">
        <v>10</v>
      </c>
      <c r="N35" s="56"/>
      <c r="O35" s="23">
        <v>116</v>
      </c>
      <c r="P35" s="25">
        <v>36</v>
      </c>
      <c r="Q35" s="87">
        <v>152</v>
      </c>
      <c r="R35" s="88">
        <v>144</v>
      </c>
      <c r="S35" s="89">
        <v>154</v>
      </c>
      <c r="T35" s="65">
        <v>11</v>
      </c>
      <c r="U35" s="93">
        <v>13</v>
      </c>
      <c r="V35" s="95">
        <v>12</v>
      </c>
      <c r="W35" s="78"/>
      <c r="X35" s="76"/>
      <c r="Y35" s="60"/>
    </row>
    <row r="36" spans="1:25" ht="14.4" customHeight="1" x14ac:dyDescent="0.3">
      <c r="A36" s="51"/>
      <c r="B36" s="52"/>
      <c r="C36" s="41"/>
      <c r="D36" s="40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/>
      <c r="P36" s="25"/>
      <c r="Q36" s="81"/>
      <c r="R36" s="83"/>
      <c r="S36" s="85"/>
      <c r="T36" s="63"/>
      <c r="U36" s="94"/>
      <c r="V36" s="96"/>
      <c r="W36" s="79"/>
      <c r="X36" s="76"/>
      <c r="Y36" s="60"/>
    </row>
    <row r="37" spans="1:25" ht="14.4" customHeight="1" x14ac:dyDescent="0.3">
      <c r="A37" s="51"/>
      <c r="B37" s="52"/>
      <c r="C37" s="41" t="s">
        <v>22</v>
      </c>
      <c r="D37" s="39" t="s">
        <v>20</v>
      </c>
      <c r="E37" s="44">
        <v>1</v>
      </c>
      <c r="F37" s="44">
        <v>17</v>
      </c>
      <c r="G37" s="44">
        <v>18</v>
      </c>
      <c r="H37" s="44">
        <v>15</v>
      </c>
      <c r="I37" s="44">
        <v>13</v>
      </c>
      <c r="J37" s="44">
        <v>7</v>
      </c>
      <c r="K37" s="44">
        <v>14</v>
      </c>
      <c r="L37" s="44">
        <v>11</v>
      </c>
      <c r="M37" s="44">
        <v>12</v>
      </c>
      <c r="N37" s="44"/>
      <c r="O37" s="26">
        <v>108</v>
      </c>
      <c r="P37" s="28">
        <v>36</v>
      </c>
      <c r="Q37" s="81"/>
      <c r="R37" s="83"/>
      <c r="S37" s="85"/>
      <c r="T37" s="63"/>
      <c r="U37" s="94"/>
      <c r="V37" s="96"/>
      <c r="W37" s="79"/>
      <c r="X37" s="76"/>
      <c r="Y37" s="60"/>
    </row>
    <row r="38" spans="1:25" ht="14.4" customHeight="1" x14ac:dyDescent="0.3">
      <c r="A38" s="51"/>
      <c r="B38" s="52"/>
      <c r="C38" s="41"/>
      <c r="D38" s="40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7"/>
      <c r="P38" s="28"/>
      <c r="Q38" s="81"/>
      <c r="R38" s="83"/>
      <c r="S38" s="85"/>
      <c r="T38" s="63"/>
      <c r="U38" s="94"/>
      <c r="V38" s="96"/>
      <c r="W38" s="79"/>
      <c r="X38" s="76"/>
      <c r="Y38" s="60"/>
    </row>
    <row r="39" spans="1:25" ht="14.4" customHeight="1" x14ac:dyDescent="0.3">
      <c r="A39" s="51"/>
      <c r="B39" s="52"/>
      <c r="C39" s="41" t="s">
        <v>24</v>
      </c>
      <c r="D39" s="39" t="s">
        <v>20</v>
      </c>
      <c r="E39" s="29">
        <v>12</v>
      </c>
      <c r="F39" s="29">
        <v>15</v>
      </c>
      <c r="G39" s="29">
        <v>17</v>
      </c>
      <c r="H39" s="29">
        <v>15</v>
      </c>
      <c r="I39" s="29">
        <v>12</v>
      </c>
      <c r="J39" s="29">
        <v>7</v>
      </c>
      <c r="K39" s="29">
        <v>16</v>
      </c>
      <c r="L39" s="29">
        <v>12</v>
      </c>
      <c r="M39" s="29">
        <v>12</v>
      </c>
      <c r="N39" s="29"/>
      <c r="O39" s="31">
        <v>118</v>
      </c>
      <c r="P39" s="20">
        <v>36</v>
      </c>
      <c r="Q39" s="81"/>
      <c r="R39" s="83"/>
      <c r="S39" s="85"/>
      <c r="T39" s="63"/>
      <c r="U39" s="94"/>
      <c r="V39" s="96"/>
      <c r="W39" s="79"/>
      <c r="X39" s="76"/>
      <c r="Y39" s="60"/>
    </row>
    <row r="40" spans="1:25" ht="14.4" customHeight="1" x14ac:dyDescent="0.3">
      <c r="A40" s="51"/>
      <c r="B40" s="52"/>
      <c r="C40" s="41"/>
      <c r="D40" s="4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50"/>
      <c r="P40" s="20"/>
      <c r="Q40" s="82"/>
      <c r="R40" s="84"/>
      <c r="S40" s="86"/>
      <c r="T40" s="64"/>
      <c r="U40" s="97"/>
      <c r="V40" s="98"/>
      <c r="W40" s="79"/>
      <c r="X40" s="76"/>
      <c r="Y40" s="60"/>
    </row>
    <row r="41" spans="1:25" ht="14.4" customHeight="1" x14ac:dyDescent="0.3">
      <c r="A41" s="34" t="s">
        <v>56</v>
      </c>
      <c r="B41" s="36" t="s">
        <v>96</v>
      </c>
      <c r="C41" s="38" t="s">
        <v>19</v>
      </c>
      <c r="D41" s="39" t="s">
        <v>20</v>
      </c>
      <c r="E41" s="56">
        <v>14</v>
      </c>
      <c r="F41" s="56">
        <v>24</v>
      </c>
      <c r="G41" s="56">
        <v>19</v>
      </c>
      <c r="H41" s="56">
        <v>18</v>
      </c>
      <c r="I41" s="56">
        <v>15</v>
      </c>
      <c r="J41" s="56">
        <v>9</v>
      </c>
      <c r="K41" s="56">
        <v>15</v>
      </c>
      <c r="L41" s="56">
        <v>14</v>
      </c>
      <c r="M41" s="56">
        <v>13</v>
      </c>
      <c r="N41" s="56"/>
      <c r="O41" s="23">
        <v>141</v>
      </c>
      <c r="P41" s="25">
        <v>36</v>
      </c>
      <c r="Q41" s="87">
        <v>177</v>
      </c>
      <c r="R41" s="88">
        <v>173</v>
      </c>
      <c r="S41" s="89">
        <v>162</v>
      </c>
      <c r="T41" s="65">
        <v>4</v>
      </c>
      <c r="U41" s="93">
        <v>5</v>
      </c>
      <c r="V41" s="95">
        <v>9</v>
      </c>
      <c r="W41" s="79"/>
      <c r="X41" s="76"/>
      <c r="Y41" s="60"/>
    </row>
    <row r="42" spans="1:25" ht="14.4" customHeight="1" x14ac:dyDescent="0.3">
      <c r="A42" s="34"/>
      <c r="B42" s="36"/>
      <c r="C42" s="38"/>
      <c r="D42" s="40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4"/>
      <c r="P42" s="25"/>
      <c r="Q42" s="81"/>
      <c r="R42" s="83"/>
      <c r="S42" s="85"/>
      <c r="T42" s="63"/>
      <c r="U42" s="94"/>
      <c r="V42" s="96"/>
      <c r="W42" s="79"/>
      <c r="X42" s="76"/>
      <c r="Y42" s="60"/>
    </row>
    <row r="43" spans="1:25" ht="14.4" customHeight="1" x14ac:dyDescent="0.3">
      <c r="A43" s="34"/>
      <c r="B43" s="36"/>
      <c r="C43" s="41" t="s">
        <v>22</v>
      </c>
      <c r="D43" s="39" t="s">
        <v>20</v>
      </c>
      <c r="E43" s="44">
        <v>15</v>
      </c>
      <c r="F43" s="44">
        <v>17</v>
      </c>
      <c r="G43" s="44">
        <v>18</v>
      </c>
      <c r="H43" s="44">
        <v>17</v>
      </c>
      <c r="I43" s="44">
        <v>16</v>
      </c>
      <c r="J43" s="44">
        <v>9</v>
      </c>
      <c r="K43" s="44">
        <v>16</v>
      </c>
      <c r="L43" s="44">
        <v>15</v>
      </c>
      <c r="M43" s="44">
        <v>14</v>
      </c>
      <c r="N43" s="44"/>
      <c r="O43" s="26">
        <v>137</v>
      </c>
      <c r="P43" s="28">
        <v>36</v>
      </c>
      <c r="Q43" s="81"/>
      <c r="R43" s="83"/>
      <c r="S43" s="85"/>
      <c r="T43" s="63"/>
      <c r="U43" s="94"/>
      <c r="V43" s="96"/>
      <c r="W43" s="79"/>
      <c r="X43" s="76"/>
      <c r="Y43" s="60"/>
    </row>
    <row r="44" spans="1:25" ht="14.4" customHeight="1" x14ac:dyDescent="0.3">
      <c r="A44" s="34"/>
      <c r="B44" s="36"/>
      <c r="C44" s="41"/>
      <c r="D44" s="40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7"/>
      <c r="P44" s="28"/>
      <c r="Q44" s="81"/>
      <c r="R44" s="83"/>
      <c r="S44" s="85"/>
      <c r="T44" s="63"/>
      <c r="U44" s="94"/>
      <c r="V44" s="96"/>
      <c r="W44" s="79"/>
      <c r="X44" s="76"/>
      <c r="Y44" s="60"/>
    </row>
    <row r="45" spans="1:25" ht="14.4" customHeight="1" x14ac:dyDescent="0.3">
      <c r="A45" s="34"/>
      <c r="B45" s="36"/>
      <c r="C45" s="41" t="s">
        <v>24</v>
      </c>
      <c r="D45" s="39" t="s">
        <v>20</v>
      </c>
      <c r="E45" s="29">
        <v>14</v>
      </c>
      <c r="F45" s="29">
        <v>19</v>
      </c>
      <c r="G45" s="29">
        <v>20</v>
      </c>
      <c r="H45" s="29">
        <v>16</v>
      </c>
      <c r="I45" s="29">
        <v>14</v>
      </c>
      <c r="J45" s="29">
        <v>3</v>
      </c>
      <c r="K45" s="29">
        <v>15</v>
      </c>
      <c r="L45" s="29">
        <v>13</v>
      </c>
      <c r="M45" s="29">
        <v>12</v>
      </c>
      <c r="N45" s="29"/>
      <c r="O45" s="31">
        <v>126</v>
      </c>
      <c r="P45" s="20">
        <v>36</v>
      </c>
      <c r="Q45" s="81"/>
      <c r="R45" s="83"/>
      <c r="S45" s="85"/>
      <c r="T45" s="63"/>
      <c r="U45" s="94"/>
      <c r="V45" s="96"/>
      <c r="W45" s="79"/>
      <c r="X45" s="76"/>
      <c r="Y45" s="60"/>
    </row>
    <row r="46" spans="1:25" ht="15" customHeight="1" thickBot="1" x14ac:dyDescent="0.35">
      <c r="A46" s="35"/>
      <c r="B46" s="37"/>
      <c r="C46" s="42"/>
      <c r="D46" s="4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2"/>
      <c r="P46" s="33"/>
      <c r="Q46" s="90"/>
      <c r="R46" s="91"/>
      <c r="S46" s="92"/>
      <c r="T46" s="63"/>
      <c r="U46" s="99"/>
      <c r="V46" s="100"/>
      <c r="W46" s="80"/>
      <c r="X46" s="77"/>
      <c r="Y46" s="61"/>
    </row>
  </sheetData>
  <mergeCells count="310">
    <mergeCell ref="I45:I46"/>
    <mergeCell ref="J45:J46"/>
    <mergeCell ref="K45:K46"/>
    <mergeCell ref="L45:L46"/>
    <mergeCell ref="M45:M46"/>
    <mergeCell ref="N45:N46"/>
    <mergeCell ref="C45:C46"/>
    <mergeCell ref="D45:D46"/>
    <mergeCell ref="E45:E46"/>
    <mergeCell ref="F45:F46"/>
    <mergeCell ref="G45:G46"/>
    <mergeCell ref="H45:H46"/>
    <mergeCell ref="N43:N44"/>
    <mergeCell ref="O43:O44"/>
    <mergeCell ref="T41:T46"/>
    <mergeCell ref="U41:U46"/>
    <mergeCell ref="V41:V46"/>
    <mergeCell ref="P41:P42"/>
    <mergeCell ref="Q41:Q46"/>
    <mergeCell ref="R41:R46"/>
    <mergeCell ref="S41:S46"/>
    <mergeCell ref="P43:P44"/>
    <mergeCell ref="O45:O46"/>
    <mergeCell ref="P45:P46"/>
    <mergeCell ref="I41:I42"/>
    <mergeCell ref="J41:J42"/>
    <mergeCell ref="K41:K42"/>
    <mergeCell ref="L41:L42"/>
    <mergeCell ref="M41:M42"/>
    <mergeCell ref="J43:J44"/>
    <mergeCell ref="K43:K44"/>
    <mergeCell ref="L43:L44"/>
    <mergeCell ref="M43:M44"/>
    <mergeCell ref="A41:A46"/>
    <mergeCell ref="B41:B46"/>
    <mergeCell ref="C41:C42"/>
    <mergeCell ref="D41:D42"/>
    <mergeCell ref="E41:E42"/>
    <mergeCell ref="F41:F42"/>
    <mergeCell ref="G41:G42"/>
    <mergeCell ref="G39:G40"/>
    <mergeCell ref="H39:H40"/>
    <mergeCell ref="A35:A40"/>
    <mergeCell ref="B35:B40"/>
    <mergeCell ref="D35:D36"/>
    <mergeCell ref="E35:E36"/>
    <mergeCell ref="F35:F36"/>
    <mergeCell ref="C39:C40"/>
    <mergeCell ref="D39:D40"/>
    <mergeCell ref="E39:E40"/>
    <mergeCell ref="C43:C44"/>
    <mergeCell ref="D43:D44"/>
    <mergeCell ref="E43:E44"/>
    <mergeCell ref="F43:F44"/>
    <mergeCell ref="G43:G44"/>
    <mergeCell ref="H43:H44"/>
    <mergeCell ref="H41:H42"/>
    <mergeCell ref="C35:C36"/>
    <mergeCell ref="H37:H38"/>
    <mergeCell ref="I37:I38"/>
    <mergeCell ref="J37:J38"/>
    <mergeCell ref="K37:K38"/>
    <mergeCell ref="L37:L38"/>
    <mergeCell ref="M37:M38"/>
    <mergeCell ref="S35:S40"/>
    <mergeCell ref="T35:T40"/>
    <mergeCell ref="N39:N40"/>
    <mergeCell ref="O39:O40"/>
    <mergeCell ref="P39:P40"/>
    <mergeCell ref="I39:I40"/>
    <mergeCell ref="J39:J40"/>
    <mergeCell ref="K39:K40"/>
    <mergeCell ref="L39:L40"/>
    <mergeCell ref="C33:C34"/>
    <mergeCell ref="D33:D34"/>
    <mergeCell ref="E33:E34"/>
    <mergeCell ref="F33:F34"/>
    <mergeCell ref="G33:G34"/>
    <mergeCell ref="H33:H34"/>
    <mergeCell ref="V35:V40"/>
    <mergeCell ref="W35:W46"/>
    <mergeCell ref="C37:C38"/>
    <mergeCell ref="D37:D38"/>
    <mergeCell ref="E37:E38"/>
    <mergeCell ref="F37:F38"/>
    <mergeCell ref="G37:G38"/>
    <mergeCell ref="M35:M36"/>
    <mergeCell ref="N35:N36"/>
    <mergeCell ref="O35:O36"/>
    <mergeCell ref="P35:P36"/>
    <mergeCell ref="Q35:Q40"/>
    <mergeCell ref="R35:R40"/>
    <mergeCell ref="N37:N38"/>
    <mergeCell ref="O37:O38"/>
    <mergeCell ref="P37:P38"/>
    <mergeCell ref="M39:M40"/>
    <mergeCell ref="G35:G36"/>
    <mergeCell ref="J31:J32"/>
    <mergeCell ref="K31:K32"/>
    <mergeCell ref="L31:L32"/>
    <mergeCell ref="M31:M32"/>
    <mergeCell ref="N31:N32"/>
    <mergeCell ref="U29:U34"/>
    <mergeCell ref="V29:V34"/>
    <mergeCell ref="X29:X46"/>
    <mergeCell ref="F39:F40"/>
    <mergeCell ref="I33:I34"/>
    <mergeCell ref="J33:J34"/>
    <mergeCell ref="K33:K34"/>
    <mergeCell ref="L33:L34"/>
    <mergeCell ref="M33:M34"/>
    <mergeCell ref="N33:N34"/>
    <mergeCell ref="H35:H36"/>
    <mergeCell ref="I35:I36"/>
    <mergeCell ref="J35:J36"/>
    <mergeCell ref="K35:K36"/>
    <mergeCell ref="L35:L36"/>
    <mergeCell ref="U35:U40"/>
    <mergeCell ref="I43:I44"/>
    <mergeCell ref="N41:N42"/>
    <mergeCell ref="O41:O42"/>
    <mergeCell ref="Y29:Y46"/>
    <mergeCell ref="C31:C32"/>
    <mergeCell ref="D31:D32"/>
    <mergeCell ref="E31:E32"/>
    <mergeCell ref="F31:F32"/>
    <mergeCell ref="G31:G32"/>
    <mergeCell ref="H31:H32"/>
    <mergeCell ref="O29:O30"/>
    <mergeCell ref="P29:P30"/>
    <mergeCell ref="Q29:Q34"/>
    <mergeCell ref="R29:R34"/>
    <mergeCell ref="S29:S34"/>
    <mergeCell ref="T29:T34"/>
    <mergeCell ref="O31:O32"/>
    <mergeCell ref="P31:P32"/>
    <mergeCell ref="O33:O34"/>
    <mergeCell ref="P33:P34"/>
    <mergeCell ref="I29:I30"/>
    <mergeCell ref="J29:J30"/>
    <mergeCell ref="K29:K30"/>
    <mergeCell ref="L29:L30"/>
    <mergeCell ref="M29:M30"/>
    <mergeCell ref="N29:N30"/>
    <mergeCell ref="I31:I32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T23:T28"/>
    <mergeCell ref="U23:U28"/>
    <mergeCell ref="V23:V28"/>
    <mergeCell ref="P23:P24"/>
    <mergeCell ref="Q23:Q28"/>
    <mergeCell ref="R23:R28"/>
    <mergeCell ref="S23:S28"/>
    <mergeCell ref="P25:P26"/>
    <mergeCell ref="O27:O28"/>
    <mergeCell ref="P27:P28"/>
    <mergeCell ref="C25:C26"/>
    <mergeCell ref="D25:D26"/>
    <mergeCell ref="E25:E26"/>
    <mergeCell ref="F25:F26"/>
    <mergeCell ref="G25:G26"/>
    <mergeCell ref="H25:H26"/>
    <mergeCell ref="I25:I26"/>
    <mergeCell ref="N23:N24"/>
    <mergeCell ref="O23:O24"/>
    <mergeCell ref="H23:H24"/>
    <mergeCell ref="I23:I24"/>
    <mergeCell ref="J23:J24"/>
    <mergeCell ref="K23:K24"/>
    <mergeCell ref="L23:L24"/>
    <mergeCell ref="M23:M24"/>
    <mergeCell ref="J25:J26"/>
    <mergeCell ref="K25:K26"/>
    <mergeCell ref="L25:L26"/>
    <mergeCell ref="M25:M26"/>
    <mergeCell ref="N25:N26"/>
    <mergeCell ref="O25:O26"/>
    <mergeCell ref="T17:T22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L17:L18"/>
    <mergeCell ref="O19:O20"/>
    <mergeCell ref="P19:P20"/>
    <mergeCell ref="C21:C22"/>
    <mergeCell ref="D21:D22"/>
    <mergeCell ref="E21:E22"/>
    <mergeCell ref="F21:F22"/>
    <mergeCell ref="G21:G22"/>
    <mergeCell ref="S17:S22"/>
    <mergeCell ref="J19:J20"/>
    <mergeCell ref="K19:K20"/>
    <mergeCell ref="U17:U22"/>
    <mergeCell ref="V17:V22"/>
    <mergeCell ref="W17:W28"/>
    <mergeCell ref="C19:C20"/>
    <mergeCell ref="D19:D20"/>
    <mergeCell ref="E19:E20"/>
    <mergeCell ref="F19:F20"/>
    <mergeCell ref="G19:G20"/>
    <mergeCell ref="M17:M18"/>
    <mergeCell ref="N17:N18"/>
    <mergeCell ref="O17:O18"/>
    <mergeCell ref="P17:P18"/>
    <mergeCell ref="Q17:Q22"/>
    <mergeCell ref="R17:R22"/>
    <mergeCell ref="N21:N22"/>
    <mergeCell ref="O21:O22"/>
    <mergeCell ref="P21:P22"/>
    <mergeCell ref="G17:G18"/>
    <mergeCell ref="H17:H18"/>
    <mergeCell ref="I17:I18"/>
    <mergeCell ref="J17:J18"/>
    <mergeCell ref="K17:K18"/>
    <mergeCell ref="A17:A22"/>
    <mergeCell ref="B17:B22"/>
    <mergeCell ref="C17:C18"/>
    <mergeCell ref="D17:D18"/>
    <mergeCell ref="E17:E18"/>
    <mergeCell ref="F17:F18"/>
    <mergeCell ref="G15:G16"/>
    <mergeCell ref="H15:H16"/>
    <mergeCell ref="I15:I16"/>
    <mergeCell ref="H19:H20"/>
    <mergeCell ref="I19:I20"/>
    <mergeCell ref="X11:X28"/>
    <mergeCell ref="Y11:Y28"/>
    <mergeCell ref="C13:C14"/>
    <mergeCell ref="D13:D14"/>
    <mergeCell ref="E13:E14"/>
    <mergeCell ref="F13:F14"/>
    <mergeCell ref="G13:G14"/>
    <mergeCell ref="H13:H14"/>
    <mergeCell ref="I13:I14"/>
    <mergeCell ref="J13:J14"/>
    <mergeCell ref="Q11:Q16"/>
    <mergeCell ref="R11:R16"/>
    <mergeCell ref="S11:S16"/>
    <mergeCell ref="T11:T16"/>
    <mergeCell ref="U11:U16"/>
    <mergeCell ref="V11:V16"/>
    <mergeCell ref="K11:K12"/>
    <mergeCell ref="L11:L12"/>
    <mergeCell ref="M15:M16"/>
    <mergeCell ref="N15:N16"/>
    <mergeCell ref="O15:O16"/>
    <mergeCell ref="P15:P16"/>
    <mergeCell ref="J15:J16"/>
    <mergeCell ref="K15:K16"/>
    <mergeCell ref="O11:O12"/>
    <mergeCell ref="P11:P12"/>
    <mergeCell ref="A11:A16"/>
    <mergeCell ref="B11:B16"/>
    <mergeCell ref="C11:C12"/>
    <mergeCell ref="D11:D12"/>
    <mergeCell ref="E11:E12"/>
    <mergeCell ref="F11:F12"/>
    <mergeCell ref="G11:G12"/>
    <mergeCell ref="C15:C16"/>
    <mergeCell ref="D15:D16"/>
    <mergeCell ref="E15:E16"/>
    <mergeCell ref="F15:F16"/>
    <mergeCell ref="K13:K14"/>
    <mergeCell ref="L13:L14"/>
    <mergeCell ref="M13:M14"/>
    <mergeCell ref="N13:N14"/>
    <mergeCell ref="O13:O14"/>
    <mergeCell ref="P13:P14"/>
    <mergeCell ref="L15:L16"/>
    <mergeCell ref="A1:C9"/>
    <mergeCell ref="D1:V5"/>
    <mergeCell ref="W1:Y9"/>
    <mergeCell ref="D6:V9"/>
    <mergeCell ref="H11:H12"/>
    <mergeCell ref="I11:I12"/>
    <mergeCell ref="J11:J12"/>
    <mergeCell ref="A29:A34"/>
    <mergeCell ref="B29:B34"/>
    <mergeCell ref="C29:C30"/>
    <mergeCell ref="D29:D30"/>
    <mergeCell ref="E29:E30"/>
    <mergeCell ref="F29:F30"/>
    <mergeCell ref="G29:G30"/>
    <mergeCell ref="H29:H30"/>
    <mergeCell ref="A23:A28"/>
    <mergeCell ref="B23:B28"/>
    <mergeCell ref="C23:C24"/>
    <mergeCell ref="D23:D24"/>
    <mergeCell ref="E23:E24"/>
    <mergeCell ref="F23:F24"/>
    <mergeCell ref="G23:G24"/>
    <mergeCell ref="M11:M12"/>
    <mergeCell ref="N11:N12"/>
  </mergeCells>
  <pageMargins left="0.7" right="0.7" top="0.75" bottom="0.75" header="0.3" footer="0.3"/>
  <pageSetup paperSize="9" scale="5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65" zoomScaleNormal="65" workbookViewId="0">
      <selection activeCell="D1" sqref="D1:V5"/>
    </sheetView>
  </sheetViews>
  <sheetFormatPr defaultRowHeight="14.4" x14ac:dyDescent="0.3"/>
  <cols>
    <col min="23" max="23" width="9.88671875" customWidth="1"/>
  </cols>
  <sheetData>
    <row r="1" spans="1:25" x14ac:dyDescent="0.3">
      <c r="A1" s="122"/>
      <c r="B1" s="123"/>
      <c r="C1" s="123"/>
      <c r="D1" s="151" t="s">
        <v>106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3"/>
      <c r="W1" s="128"/>
      <c r="X1" s="129"/>
      <c r="Y1" s="130"/>
    </row>
    <row r="2" spans="1:25" ht="7.8" customHeight="1" x14ac:dyDescent="0.3">
      <c r="A2" s="124"/>
      <c r="B2" s="125"/>
      <c r="C2" s="125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6"/>
      <c r="W2" s="131"/>
      <c r="X2" s="132"/>
      <c r="Y2" s="133"/>
    </row>
    <row r="3" spans="1:25" ht="13.2" customHeight="1" x14ac:dyDescent="0.3">
      <c r="A3" s="124"/>
      <c r="B3" s="125"/>
      <c r="C3" s="125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  <c r="W3" s="131"/>
      <c r="X3" s="132"/>
      <c r="Y3" s="133"/>
    </row>
    <row r="4" spans="1:25" ht="9.6" customHeight="1" x14ac:dyDescent="0.3">
      <c r="A4" s="124"/>
      <c r="B4" s="125"/>
      <c r="C4" s="125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6"/>
      <c r="W4" s="131"/>
      <c r="X4" s="132"/>
      <c r="Y4" s="133"/>
    </row>
    <row r="5" spans="1:25" ht="4.8" customHeight="1" thickBot="1" x14ac:dyDescent="0.35">
      <c r="A5" s="124"/>
      <c r="B5" s="125"/>
      <c r="C5" s="125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31"/>
      <c r="X5" s="132"/>
      <c r="Y5" s="133"/>
    </row>
    <row r="6" spans="1:25" ht="7.8" customHeight="1" x14ac:dyDescent="0.3">
      <c r="A6" s="124"/>
      <c r="B6" s="125"/>
      <c r="C6" s="125"/>
      <c r="D6" s="137" t="s">
        <v>63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1"/>
      <c r="X6" s="132"/>
      <c r="Y6" s="133"/>
    </row>
    <row r="7" spans="1:25" ht="9.6" customHeight="1" x14ac:dyDescent="0.3">
      <c r="A7" s="124"/>
      <c r="B7" s="125"/>
      <c r="C7" s="125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31"/>
      <c r="X7" s="132"/>
      <c r="Y7" s="133"/>
    </row>
    <row r="8" spans="1:25" ht="15" thickBot="1" x14ac:dyDescent="0.35">
      <c r="A8" s="124"/>
      <c r="B8" s="125"/>
      <c r="C8" s="125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31"/>
      <c r="X8" s="132"/>
      <c r="Y8" s="133"/>
    </row>
    <row r="9" spans="1:25" ht="20.399999999999999" hidden="1" customHeight="1" thickBot="1" x14ac:dyDescent="0.35">
      <c r="A9" s="126"/>
      <c r="B9" s="127"/>
      <c r="C9" s="127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34"/>
      <c r="X9" s="135"/>
      <c r="Y9" s="136"/>
    </row>
    <row r="10" spans="1:25" ht="49.8" customHeight="1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1" t="s">
        <v>14</v>
      </c>
      <c r="P10" s="12" t="s">
        <v>15</v>
      </c>
      <c r="Q10" s="13" t="s">
        <v>31</v>
      </c>
      <c r="R10" s="14" t="s">
        <v>32</v>
      </c>
      <c r="S10" s="15" t="s">
        <v>31</v>
      </c>
      <c r="T10" s="15" t="s">
        <v>33</v>
      </c>
      <c r="U10" s="13" t="s">
        <v>34</v>
      </c>
      <c r="V10" s="14" t="s">
        <v>35</v>
      </c>
      <c r="W10" s="13" t="s">
        <v>16</v>
      </c>
      <c r="X10" s="16" t="s">
        <v>64</v>
      </c>
      <c r="Y10" s="17" t="s">
        <v>17</v>
      </c>
    </row>
    <row r="11" spans="1:25" ht="15.6" x14ac:dyDescent="0.3">
      <c r="A11" s="34" t="s">
        <v>18</v>
      </c>
      <c r="B11" s="149" t="s">
        <v>65</v>
      </c>
      <c r="C11" s="38" t="s">
        <v>19</v>
      </c>
      <c r="D11" s="69" t="s">
        <v>20</v>
      </c>
      <c r="E11" s="53">
        <v>8</v>
      </c>
      <c r="F11" s="57">
        <v>15</v>
      </c>
      <c r="G11" s="21">
        <v>10</v>
      </c>
      <c r="H11" s="53">
        <v>9</v>
      </c>
      <c r="I11" s="53">
        <v>8</v>
      </c>
      <c r="J11" s="53">
        <v>8</v>
      </c>
      <c r="K11" s="53">
        <v>11</v>
      </c>
      <c r="L11" s="57">
        <v>3</v>
      </c>
      <c r="M11" s="21">
        <v>11</v>
      </c>
      <c r="N11" s="53"/>
      <c r="O11" s="53">
        <f>SUM(E11:N12)</f>
        <v>83</v>
      </c>
      <c r="P11" s="57">
        <v>0</v>
      </c>
      <c r="Q11" s="81">
        <f>SUM(O11:P12)</f>
        <v>83</v>
      </c>
      <c r="R11" s="83">
        <f>SUM(O13:P14)</f>
        <v>96</v>
      </c>
      <c r="S11" s="85">
        <f>SUM(O15:P16)</f>
        <v>87</v>
      </c>
      <c r="T11" s="63">
        <f>_xlfn.RANK.EQ(Q11,$Q$11:Q64)</f>
        <v>2</v>
      </c>
      <c r="U11" s="94">
        <f>_xlfn.RANK.EQ(R11,$R$11:R64)</f>
        <v>1</v>
      </c>
      <c r="V11" s="96">
        <f>_xlfn.RANK.EQ(S11,$S$11:S64)</f>
        <v>1</v>
      </c>
      <c r="W11" s="6" t="s">
        <v>21</v>
      </c>
      <c r="X11" s="76">
        <f>SUM(W14+W16+W12)</f>
        <v>9</v>
      </c>
      <c r="Y11" s="72">
        <f>_xlfn.RANK.EQ(X11,X11:X64,1)</f>
        <v>1</v>
      </c>
    </row>
    <row r="12" spans="1:25" ht="15.6" x14ac:dyDescent="0.3">
      <c r="A12" s="51"/>
      <c r="B12" s="120"/>
      <c r="C12" s="41"/>
      <c r="D12" s="40"/>
      <c r="E12" s="24"/>
      <c r="F12" s="58"/>
      <c r="G12" s="75"/>
      <c r="H12" s="24"/>
      <c r="I12" s="24"/>
      <c r="J12" s="24"/>
      <c r="K12" s="24"/>
      <c r="L12" s="58"/>
      <c r="M12" s="75"/>
      <c r="N12" s="24"/>
      <c r="O12" s="24"/>
      <c r="P12" s="58"/>
      <c r="Q12" s="81"/>
      <c r="R12" s="83"/>
      <c r="S12" s="85"/>
      <c r="T12" s="63"/>
      <c r="U12" s="94"/>
      <c r="V12" s="96"/>
      <c r="W12" s="3">
        <f>SUM(T11,T17,T23)</f>
        <v>3</v>
      </c>
      <c r="X12" s="76"/>
      <c r="Y12" s="73"/>
    </row>
    <row r="13" spans="1:25" ht="15.6" x14ac:dyDescent="0.3">
      <c r="A13" s="51"/>
      <c r="B13" s="120"/>
      <c r="C13" s="41" t="s">
        <v>22</v>
      </c>
      <c r="D13" s="39" t="s">
        <v>20</v>
      </c>
      <c r="E13" s="44">
        <v>8</v>
      </c>
      <c r="F13" s="44">
        <v>17</v>
      </c>
      <c r="G13" s="44">
        <v>16</v>
      </c>
      <c r="H13" s="44">
        <v>2</v>
      </c>
      <c r="I13" s="44">
        <v>11</v>
      </c>
      <c r="J13" s="44">
        <v>8</v>
      </c>
      <c r="K13" s="44">
        <v>13</v>
      </c>
      <c r="L13" s="44">
        <v>6</v>
      </c>
      <c r="M13" s="44">
        <v>15</v>
      </c>
      <c r="N13" s="44"/>
      <c r="O13" s="26">
        <f>SUM(E13:N14)</f>
        <v>96</v>
      </c>
      <c r="P13" s="28">
        <v>0</v>
      </c>
      <c r="Q13" s="81"/>
      <c r="R13" s="83"/>
      <c r="S13" s="85"/>
      <c r="T13" s="63"/>
      <c r="U13" s="94"/>
      <c r="V13" s="96"/>
      <c r="W13" s="4" t="s">
        <v>23</v>
      </c>
      <c r="X13" s="76"/>
      <c r="Y13" s="73"/>
    </row>
    <row r="14" spans="1:25" ht="15.6" x14ac:dyDescent="0.3">
      <c r="A14" s="51"/>
      <c r="B14" s="120"/>
      <c r="C14" s="41"/>
      <c r="D14" s="4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7"/>
      <c r="P14" s="28"/>
      <c r="Q14" s="81"/>
      <c r="R14" s="83"/>
      <c r="S14" s="85"/>
      <c r="T14" s="63"/>
      <c r="U14" s="94"/>
      <c r="V14" s="96"/>
      <c r="W14" s="2">
        <f>SUM(U11,U17,U23)</f>
        <v>3</v>
      </c>
      <c r="X14" s="76"/>
      <c r="Y14" s="73"/>
    </row>
    <row r="15" spans="1:25" ht="15.6" x14ac:dyDescent="0.3">
      <c r="A15" s="51"/>
      <c r="B15" s="120"/>
      <c r="C15" s="41" t="s">
        <v>24</v>
      </c>
      <c r="D15" s="39" t="s">
        <v>20</v>
      </c>
      <c r="E15" s="29">
        <v>7</v>
      </c>
      <c r="F15" s="29">
        <v>17</v>
      </c>
      <c r="G15" s="29">
        <v>14</v>
      </c>
      <c r="H15" s="29">
        <v>7</v>
      </c>
      <c r="I15" s="29">
        <v>10</v>
      </c>
      <c r="J15" s="29">
        <v>6</v>
      </c>
      <c r="K15" s="29">
        <v>13</v>
      </c>
      <c r="L15" s="29">
        <v>8</v>
      </c>
      <c r="M15" s="29">
        <v>5</v>
      </c>
      <c r="N15" s="29"/>
      <c r="O15" s="31">
        <f>SUM(E15:N16)</f>
        <v>87</v>
      </c>
      <c r="P15" s="20">
        <v>0</v>
      </c>
      <c r="Q15" s="81"/>
      <c r="R15" s="83"/>
      <c r="S15" s="85"/>
      <c r="T15" s="63"/>
      <c r="U15" s="94"/>
      <c r="V15" s="96"/>
      <c r="W15" s="4" t="s">
        <v>25</v>
      </c>
      <c r="X15" s="76"/>
      <c r="Y15" s="73"/>
    </row>
    <row r="16" spans="1:25" ht="15.6" x14ac:dyDescent="0.3">
      <c r="A16" s="51"/>
      <c r="B16" s="120"/>
      <c r="C16" s="41"/>
      <c r="D16" s="4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0"/>
      <c r="P16" s="20"/>
      <c r="Q16" s="82"/>
      <c r="R16" s="84"/>
      <c r="S16" s="86"/>
      <c r="T16" s="64"/>
      <c r="U16" s="97"/>
      <c r="V16" s="98"/>
      <c r="W16" s="1">
        <f>SUM(V11,V17,V23)</f>
        <v>3</v>
      </c>
      <c r="X16" s="76"/>
      <c r="Y16" s="73"/>
    </row>
    <row r="17" spans="1:25" x14ac:dyDescent="0.3">
      <c r="A17" s="51" t="s">
        <v>26</v>
      </c>
      <c r="B17" s="120" t="s">
        <v>66</v>
      </c>
      <c r="C17" s="41" t="s">
        <v>19</v>
      </c>
      <c r="D17" s="39" t="s">
        <v>20</v>
      </c>
      <c r="E17" s="56">
        <v>9</v>
      </c>
      <c r="F17" s="56">
        <v>15</v>
      </c>
      <c r="G17" s="56">
        <v>12</v>
      </c>
      <c r="H17" s="56">
        <v>1</v>
      </c>
      <c r="I17" s="56">
        <v>12</v>
      </c>
      <c r="J17" s="56">
        <v>8</v>
      </c>
      <c r="K17" s="56">
        <v>12</v>
      </c>
      <c r="L17" s="56">
        <v>7</v>
      </c>
      <c r="M17" s="56">
        <v>13</v>
      </c>
      <c r="N17" s="56"/>
      <c r="O17" s="23">
        <f>SUM(E17:N18)</f>
        <v>89</v>
      </c>
      <c r="P17" s="25">
        <v>0</v>
      </c>
      <c r="Q17" s="87">
        <f>SUM(O17:P18)</f>
        <v>89</v>
      </c>
      <c r="R17" s="88">
        <f t="shared" ref="R17" si="0">SUM(O19:P20)</f>
        <v>86</v>
      </c>
      <c r="S17" s="89">
        <f t="shared" ref="S17" si="1">SUM(O21:P22)</f>
        <v>81</v>
      </c>
      <c r="T17" s="65">
        <f>_xlfn.RANK.EQ(Q17,$Q$11:Q70)</f>
        <v>1</v>
      </c>
      <c r="U17" s="93">
        <f>_xlfn.RANK.EQ(R17,$R$11:R70)</f>
        <v>2</v>
      </c>
      <c r="V17" s="95">
        <f>_xlfn.RANK.EQ(S17,$S$11:S70)</f>
        <v>2</v>
      </c>
      <c r="W17" s="78"/>
      <c r="X17" s="76"/>
      <c r="Y17" s="73"/>
    </row>
    <row r="18" spans="1:25" x14ac:dyDescent="0.3">
      <c r="A18" s="51"/>
      <c r="B18" s="120"/>
      <c r="C18" s="41"/>
      <c r="D18" s="40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5"/>
      <c r="Q18" s="81"/>
      <c r="R18" s="83"/>
      <c r="S18" s="85"/>
      <c r="T18" s="63"/>
      <c r="U18" s="94"/>
      <c r="V18" s="96"/>
      <c r="W18" s="79"/>
      <c r="X18" s="76"/>
      <c r="Y18" s="73"/>
    </row>
    <row r="19" spans="1:25" x14ac:dyDescent="0.3">
      <c r="A19" s="51"/>
      <c r="B19" s="120"/>
      <c r="C19" s="41" t="s">
        <v>22</v>
      </c>
      <c r="D19" s="39" t="s">
        <v>20</v>
      </c>
      <c r="E19" s="44">
        <v>1</v>
      </c>
      <c r="F19" s="44">
        <v>16</v>
      </c>
      <c r="G19" s="44">
        <v>13</v>
      </c>
      <c r="H19" s="44">
        <v>10</v>
      </c>
      <c r="I19" s="44">
        <v>12</v>
      </c>
      <c r="J19" s="44">
        <v>1</v>
      </c>
      <c r="K19" s="44">
        <v>13</v>
      </c>
      <c r="L19" s="44">
        <v>7</v>
      </c>
      <c r="M19" s="44">
        <v>13</v>
      </c>
      <c r="N19" s="44"/>
      <c r="O19" s="26">
        <f>SUM(E19:N20)</f>
        <v>86</v>
      </c>
      <c r="P19" s="28">
        <v>0</v>
      </c>
      <c r="Q19" s="81"/>
      <c r="R19" s="83"/>
      <c r="S19" s="85"/>
      <c r="T19" s="63"/>
      <c r="U19" s="94"/>
      <c r="V19" s="96"/>
      <c r="W19" s="79"/>
      <c r="X19" s="76"/>
      <c r="Y19" s="73"/>
    </row>
    <row r="20" spans="1:25" x14ac:dyDescent="0.3">
      <c r="A20" s="51"/>
      <c r="B20" s="120"/>
      <c r="C20" s="41"/>
      <c r="D20" s="4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27"/>
      <c r="P20" s="28"/>
      <c r="Q20" s="81"/>
      <c r="R20" s="83"/>
      <c r="S20" s="85"/>
      <c r="T20" s="63"/>
      <c r="U20" s="94"/>
      <c r="V20" s="96"/>
      <c r="W20" s="79"/>
      <c r="X20" s="76"/>
      <c r="Y20" s="73"/>
    </row>
    <row r="21" spans="1:25" x14ac:dyDescent="0.3">
      <c r="A21" s="51"/>
      <c r="B21" s="120"/>
      <c r="C21" s="41" t="s">
        <v>24</v>
      </c>
      <c r="D21" s="39" t="s">
        <v>20</v>
      </c>
      <c r="E21" s="29">
        <v>9</v>
      </c>
      <c r="F21" s="29">
        <v>8</v>
      </c>
      <c r="G21" s="29">
        <v>10</v>
      </c>
      <c r="H21" s="29">
        <v>9</v>
      </c>
      <c r="I21" s="29">
        <v>12</v>
      </c>
      <c r="J21" s="29">
        <v>7</v>
      </c>
      <c r="K21" s="29">
        <v>13</v>
      </c>
      <c r="L21" s="29">
        <v>8</v>
      </c>
      <c r="M21" s="29">
        <v>5</v>
      </c>
      <c r="N21" s="29"/>
      <c r="O21" s="31">
        <f>SUM(E21:N22)</f>
        <v>81</v>
      </c>
      <c r="P21" s="20">
        <v>0</v>
      </c>
      <c r="Q21" s="81"/>
      <c r="R21" s="83"/>
      <c r="S21" s="85"/>
      <c r="T21" s="63"/>
      <c r="U21" s="94"/>
      <c r="V21" s="96"/>
      <c r="W21" s="79"/>
      <c r="X21" s="76"/>
      <c r="Y21" s="73"/>
    </row>
    <row r="22" spans="1:25" x14ac:dyDescent="0.3">
      <c r="A22" s="51"/>
      <c r="B22" s="120"/>
      <c r="C22" s="41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50"/>
      <c r="P22" s="20"/>
      <c r="Q22" s="82"/>
      <c r="R22" s="84"/>
      <c r="S22" s="86"/>
      <c r="T22" s="64"/>
      <c r="U22" s="97"/>
      <c r="V22" s="98"/>
      <c r="W22" s="79"/>
      <c r="X22" s="76"/>
      <c r="Y22" s="73"/>
    </row>
    <row r="23" spans="1:25" x14ac:dyDescent="0.3">
      <c r="A23" s="34" t="s">
        <v>27</v>
      </c>
      <c r="B23" s="36"/>
      <c r="C23" s="38" t="s">
        <v>19</v>
      </c>
      <c r="D23" s="39" t="s">
        <v>20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23">
        <f>SUM(E23:N24)</f>
        <v>0</v>
      </c>
      <c r="P23" s="25"/>
      <c r="Q23" s="87">
        <f t="shared" ref="Q23" si="2">SUM(O23:P24)</f>
        <v>0</v>
      </c>
      <c r="R23" s="88">
        <f t="shared" ref="R23" si="3">SUM(O25:P26)</f>
        <v>0</v>
      </c>
      <c r="S23" s="89">
        <f t="shared" ref="S23" si="4">SUM(O27:P28)</f>
        <v>0</v>
      </c>
      <c r="T23" s="65">
        <v>0</v>
      </c>
      <c r="U23" s="93">
        <v>0</v>
      </c>
      <c r="V23" s="95">
        <v>0</v>
      </c>
      <c r="W23" s="79"/>
      <c r="X23" s="76"/>
      <c r="Y23" s="73"/>
    </row>
    <row r="24" spans="1:25" x14ac:dyDescent="0.3">
      <c r="A24" s="34"/>
      <c r="B24" s="36"/>
      <c r="C24" s="38"/>
      <c r="D24" s="40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5"/>
      <c r="Q24" s="81"/>
      <c r="R24" s="83"/>
      <c r="S24" s="85"/>
      <c r="T24" s="63"/>
      <c r="U24" s="94"/>
      <c r="V24" s="96"/>
      <c r="W24" s="79"/>
      <c r="X24" s="76"/>
      <c r="Y24" s="73"/>
    </row>
    <row r="25" spans="1:25" x14ac:dyDescent="0.3">
      <c r="A25" s="34"/>
      <c r="B25" s="36"/>
      <c r="C25" s="41" t="s">
        <v>22</v>
      </c>
      <c r="D25" s="39" t="s">
        <v>20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6">
        <f>SUM(E25:N26)</f>
        <v>0</v>
      </c>
      <c r="P25" s="28"/>
      <c r="Q25" s="81"/>
      <c r="R25" s="83"/>
      <c r="S25" s="85"/>
      <c r="T25" s="63"/>
      <c r="U25" s="94"/>
      <c r="V25" s="96"/>
      <c r="W25" s="79"/>
      <c r="X25" s="76"/>
      <c r="Y25" s="73"/>
    </row>
    <row r="26" spans="1:25" x14ac:dyDescent="0.3">
      <c r="A26" s="34"/>
      <c r="B26" s="36"/>
      <c r="C26" s="41"/>
      <c r="D26" s="4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/>
      <c r="P26" s="28"/>
      <c r="Q26" s="81"/>
      <c r="R26" s="83"/>
      <c r="S26" s="85"/>
      <c r="T26" s="63"/>
      <c r="U26" s="94"/>
      <c r="V26" s="96"/>
      <c r="W26" s="79"/>
      <c r="X26" s="76"/>
      <c r="Y26" s="73"/>
    </row>
    <row r="27" spans="1:25" x14ac:dyDescent="0.3">
      <c r="A27" s="34"/>
      <c r="B27" s="36"/>
      <c r="C27" s="41" t="s">
        <v>24</v>
      </c>
      <c r="D27" s="39" t="s">
        <v>20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1">
        <f>SUM(E27:N28)</f>
        <v>0</v>
      </c>
      <c r="P27" s="20"/>
      <c r="Q27" s="81"/>
      <c r="R27" s="83"/>
      <c r="S27" s="85"/>
      <c r="T27" s="63"/>
      <c r="U27" s="94"/>
      <c r="V27" s="96"/>
      <c r="W27" s="79"/>
      <c r="X27" s="76"/>
      <c r="Y27" s="73"/>
    </row>
    <row r="28" spans="1:25" ht="15" thickBot="1" x14ac:dyDescent="0.35">
      <c r="A28" s="35"/>
      <c r="B28" s="37"/>
      <c r="C28" s="42"/>
      <c r="D28" s="4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/>
      <c r="P28" s="33"/>
      <c r="Q28" s="90"/>
      <c r="R28" s="91"/>
      <c r="S28" s="92"/>
      <c r="T28" s="63"/>
      <c r="U28" s="99"/>
      <c r="V28" s="100"/>
      <c r="W28" s="80"/>
      <c r="X28" s="77"/>
      <c r="Y28" s="74"/>
    </row>
    <row r="29" spans="1:25" ht="15.6" x14ac:dyDescent="0.3">
      <c r="A29" s="34" t="s">
        <v>28</v>
      </c>
      <c r="B29" s="149" t="s">
        <v>67</v>
      </c>
      <c r="C29" s="38" t="s">
        <v>19</v>
      </c>
      <c r="D29" s="69" t="s">
        <v>20</v>
      </c>
      <c r="E29" s="56">
        <v>8</v>
      </c>
      <c r="F29" s="56">
        <v>13</v>
      </c>
      <c r="G29" s="56">
        <v>9</v>
      </c>
      <c r="H29" s="56">
        <v>10</v>
      </c>
      <c r="I29" s="56">
        <v>10</v>
      </c>
      <c r="J29" s="56">
        <v>5</v>
      </c>
      <c r="K29" s="56">
        <v>8</v>
      </c>
      <c r="L29" s="56">
        <v>7</v>
      </c>
      <c r="M29" s="56">
        <v>10</v>
      </c>
      <c r="N29" s="56"/>
      <c r="O29" s="53">
        <f>SUM(E29:N30)</f>
        <v>80</v>
      </c>
      <c r="P29" s="57">
        <v>0</v>
      </c>
      <c r="Q29" s="81">
        <f t="shared" ref="Q29" si="5">SUM(O29:P30)</f>
        <v>80</v>
      </c>
      <c r="R29" s="83">
        <f t="shared" ref="R29" si="6">SUM(O31:P32)</f>
        <v>79</v>
      </c>
      <c r="S29" s="85">
        <f t="shared" ref="S29" si="7">SUM(O33:P34)</f>
        <v>81</v>
      </c>
      <c r="T29" s="62">
        <f>_xlfn.RANK.EQ(Q29,$Q$11:Q82)</f>
        <v>3</v>
      </c>
      <c r="U29" s="94">
        <f>_xlfn.RANK.EQ(R29,$R$11:R82)</f>
        <v>3</v>
      </c>
      <c r="V29" s="96">
        <f>_xlfn.RANK.EQ(S29,$S$11:S82)</f>
        <v>2</v>
      </c>
      <c r="W29" s="6" t="s">
        <v>21</v>
      </c>
      <c r="X29" s="76">
        <f>SUM(W32+W34+W30)</f>
        <v>22</v>
      </c>
      <c r="Y29" s="59">
        <f>_xlfn.RANK.EQ(X29,X11:X64,1)</f>
        <v>2</v>
      </c>
    </row>
    <row r="30" spans="1:25" ht="15.6" x14ac:dyDescent="0.3">
      <c r="A30" s="51"/>
      <c r="B30" s="120"/>
      <c r="C30" s="41"/>
      <c r="D30" s="40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4"/>
      <c r="P30" s="58"/>
      <c r="Q30" s="81"/>
      <c r="R30" s="83"/>
      <c r="S30" s="85"/>
      <c r="T30" s="63"/>
      <c r="U30" s="94"/>
      <c r="V30" s="96"/>
      <c r="W30" s="3">
        <f>SUM(T29,T35,T41)</f>
        <v>8</v>
      </c>
      <c r="X30" s="76"/>
      <c r="Y30" s="60"/>
    </row>
    <row r="31" spans="1:25" ht="15.6" x14ac:dyDescent="0.3">
      <c r="A31" s="51"/>
      <c r="B31" s="120"/>
      <c r="C31" s="41" t="s">
        <v>22</v>
      </c>
      <c r="D31" s="39" t="s">
        <v>20</v>
      </c>
      <c r="E31" s="44">
        <v>8</v>
      </c>
      <c r="F31" s="44">
        <v>13</v>
      </c>
      <c r="G31" s="44">
        <v>10</v>
      </c>
      <c r="H31" s="44">
        <v>8</v>
      </c>
      <c r="I31" s="44">
        <v>10</v>
      </c>
      <c r="J31" s="44">
        <v>4</v>
      </c>
      <c r="K31" s="44">
        <v>8</v>
      </c>
      <c r="L31" s="44">
        <v>7</v>
      </c>
      <c r="M31" s="44">
        <v>11</v>
      </c>
      <c r="N31" s="44"/>
      <c r="O31" s="26">
        <f>SUM(E31:N32)</f>
        <v>79</v>
      </c>
      <c r="P31" s="28">
        <v>0</v>
      </c>
      <c r="Q31" s="81"/>
      <c r="R31" s="83"/>
      <c r="S31" s="85"/>
      <c r="T31" s="63"/>
      <c r="U31" s="94"/>
      <c r="V31" s="96"/>
      <c r="W31" s="4" t="s">
        <v>23</v>
      </c>
      <c r="X31" s="76"/>
      <c r="Y31" s="60"/>
    </row>
    <row r="32" spans="1:25" ht="15.6" x14ac:dyDescent="0.3">
      <c r="A32" s="51"/>
      <c r="B32" s="120"/>
      <c r="C32" s="41"/>
      <c r="D32" s="4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/>
      <c r="P32" s="28"/>
      <c r="Q32" s="81"/>
      <c r="R32" s="83"/>
      <c r="S32" s="85"/>
      <c r="T32" s="63"/>
      <c r="U32" s="94"/>
      <c r="V32" s="96"/>
      <c r="W32" s="2">
        <f>SUM(U29,U35,U41)</f>
        <v>8</v>
      </c>
      <c r="X32" s="76"/>
      <c r="Y32" s="60"/>
    </row>
    <row r="33" spans="1:25" ht="15.6" x14ac:dyDescent="0.3">
      <c r="A33" s="51"/>
      <c r="B33" s="120"/>
      <c r="C33" s="41" t="s">
        <v>24</v>
      </c>
      <c r="D33" s="39" t="s">
        <v>20</v>
      </c>
      <c r="E33" s="48">
        <v>9</v>
      </c>
      <c r="F33" s="46">
        <v>9</v>
      </c>
      <c r="G33" s="46">
        <v>16</v>
      </c>
      <c r="H33" s="46">
        <v>8</v>
      </c>
      <c r="I33" s="46">
        <v>10</v>
      </c>
      <c r="J33" s="46">
        <v>4</v>
      </c>
      <c r="K33" s="46">
        <v>9</v>
      </c>
      <c r="L33" s="70">
        <v>7</v>
      </c>
      <c r="M33" s="46">
        <v>9</v>
      </c>
      <c r="N33" s="46"/>
      <c r="O33" s="31">
        <f>SUM(E33:N34)</f>
        <v>81</v>
      </c>
      <c r="P33" s="20">
        <v>0</v>
      </c>
      <c r="Q33" s="81"/>
      <c r="R33" s="83"/>
      <c r="S33" s="85"/>
      <c r="T33" s="63"/>
      <c r="U33" s="94"/>
      <c r="V33" s="96"/>
      <c r="W33" s="5" t="s">
        <v>25</v>
      </c>
      <c r="X33" s="76"/>
      <c r="Y33" s="60"/>
    </row>
    <row r="34" spans="1:25" ht="15.6" x14ac:dyDescent="0.3">
      <c r="A34" s="51"/>
      <c r="B34" s="120"/>
      <c r="C34" s="41"/>
      <c r="D34" s="40"/>
      <c r="E34" s="49"/>
      <c r="F34" s="47"/>
      <c r="G34" s="47"/>
      <c r="H34" s="47"/>
      <c r="I34" s="47"/>
      <c r="J34" s="47"/>
      <c r="K34" s="47"/>
      <c r="L34" s="71"/>
      <c r="M34" s="47"/>
      <c r="N34" s="47"/>
      <c r="O34" s="50"/>
      <c r="P34" s="20"/>
      <c r="Q34" s="82"/>
      <c r="R34" s="84"/>
      <c r="S34" s="86"/>
      <c r="T34" s="64"/>
      <c r="U34" s="97"/>
      <c r="V34" s="98"/>
      <c r="W34" s="1">
        <f>SUM(V29,V35,V41)</f>
        <v>6</v>
      </c>
      <c r="X34" s="76"/>
      <c r="Y34" s="60"/>
    </row>
    <row r="35" spans="1:25" x14ac:dyDescent="0.3">
      <c r="A35" s="51" t="s">
        <v>29</v>
      </c>
      <c r="B35" s="120" t="s">
        <v>68</v>
      </c>
      <c r="C35" s="41" t="s">
        <v>19</v>
      </c>
      <c r="D35" s="39" t="s">
        <v>20</v>
      </c>
      <c r="E35" s="53">
        <v>6</v>
      </c>
      <c r="F35" s="21">
        <v>3</v>
      </c>
      <c r="G35" s="21">
        <v>5</v>
      </c>
      <c r="H35" s="21">
        <v>3</v>
      </c>
      <c r="I35" s="21">
        <v>2</v>
      </c>
      <c r="J35" s="21">
        <v>5</v>
      </c>
      <c r="K35" s="21">
        <v>4</v>
      </c>
      <c r="L35" s="67">
        <v>5</v>
      </c>
      <c r="M35" s="21">
        <v>5</v>
      </c>
      <c r="N35" s="21"/>
      <c r="O35" s="23">
        <f>SUM(E35:N36)</f>
        <v>38</v>
      </c>
      <c r="P35" s="25">
        <v>18</v>
      </c>
      <c r="Q35" s="87">
        <f t="shared" ref="Q35" si="8">SUM(O35:P36)</f>
        <v>56</v>
      </c>
      <c r="R35" s="88">
        <f t="shared" ref="R35" si="9">SUM(O37:P38)</f>
        <v>56</v>
      </c>
      <c r="S35" s="89">
        <f t="shared" ref="S35" si="10">SUM(O39:P40)</f>
        <v>64</v>
      </c>
      <c r="T35" s="65">
        <f>_xlfn.RANK.EQ(Q35,$Q$11:Q88)</f>
        <v>5</v>
      </c>
      <c r="U35" s="93">
        <f>_xlfn.RANK.EQ(R35,$R$11:R88)</f>
        <v>5</v>
      </c>
      <c r="V35" s="95">
        <f>_xlfn.RANK.EQ(S35,$S$11:S88)</f>
        <v>4</v>
      </c>
      <c r="W35" s="78"/>
      <c r="X35" s="76"/>
      <c r="Y35" s="60"/>
    </row>
    <row r="36" spans="1:25" x14ac:dyDescent="0.3">
      <c r="A36" s="51"/>
      <c r="B36" s="120"/>
      <c r="C36" s="41"/>
      <c r="D36" s="40"/>
      <c r="E36" s="54"/>
      <c r="F36" s="22"/>
      <c r="G36" s="22"/>
      <c r="H36" s="22"/>
      <c r="I36" s="22"/>
      <c r="J36" s="22"/>
      <c r="K36" s="22"/>
      <c r="L36" s="68"/>
      <c r="M36" s="22"/>
      <c r="N36" s="22"/>
      <c r="O36" s="24"/>
      <c r="P36" s="25"/>
      <c r="Q36" s="81"/>
      <c r="R36" s="83"/>
      <c r="S36" s="85"/>
      <c r="T36" s="63"/>
      <c r="U36" s="94"/>
      <c r="V36" s="96"/>
      <c r="W36" s="79"/>
      <c r="X36" s="76"/>
      <c r="Y36" s="60"/>
    </row>
    <row r="37" spans="1:25" x14ac:dyDescent="0.3">
      <c r="A37" s="51"/>
      <c r="B37" s="120"/>
      <c r="C37" s="41" t="s">
        <v>22</v>
      </c>
      <c r="D37" s="39" t="s">
        <v>20</v>
      </c>
      <c r="E37" s="55">
        <v>5</v>
      </c>
      <c r="F37" s="55">
        <v>5</v>
      </c>
      <c r="G37" s="55">
        <v>5</v>
      </c>
      <c r="H37" s="55">
        <v>3</v>
      </c>
      <c r="I37" s="55">
        <v>3</v>
      </c>
      <c r="J37" s="55">
        <v>6</v>
      </c>
      <c r="K37" s="55">
        <v>2</v>
      </c>
      <c r="L37" s="44">
        <v>5</v>
      </c>
      <c r="M37" s="44">
        <v>4</v>
      </c>
      <c r="N37" s="44"/>
      <c r="O37" s="26">
        <f>SUM(E37:N38)</f>
        <v>38</v>
      </c>
      <c r="P37" s="28">
        <v>18</v>
      </c>
      <c r="Q37" s="81"/>
      <c r="R37" s="83"/>
      <c r="S37" s="85"/>
      <c r="T37" s="63"/>
      <c r="U37" s="94"/>
      <c r="V37" s="96"/>
      <c r="W37" s="79"/>
      <c r="X37" s="76"/>
      <c r="Y37" s="60"/>
    </row>
    <row r="38" spans="1:25" x14ac:dyDescent="0.3">
      <c r="A38" s="51"/>
      <c r="B38" s="120"/>
      <c r="C38" s="41"/>
      <c r="D38" s="40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7"/>
      <c r="P38" s="28"/>
      <c r="Q38" s="81"/>
      <c r="R38" s="83"/>
      <c r="S38" s="85"/>
      <c r="T38" s="63"/>
      <c r="U38" s="94"/>
      <c r="V38" s="96"/>
      <c r="W38" s="79"/>
      <c r="X38" s="76"/>
      <c r="Y38" s="60"/>
    </row>
    <row r="39" spans="1:25" x14ac:dyDescent="0.3">
      <c r="A39" s="51"/>
      <c r="B39" s="120"/>
      <c r="C39" s="41" t="s">
        <v>24</v>
      </c>
      <c r="D39" s="39" t="s">
        <v>20</v>
      </c>
      <c r="E39" s="48">
        <v>6</v>
      </c>
      <c r="F39" s="46">
        <v>5</v>
      </c>
      <c r="G39" s="46">
        <v>5</v>
      </c>
      <c r="H39" s="46">
        <v>7</v>
      </c>
      <c r="I39" s="46">
        <v>5</v>
      </c>
      <c r="J39" s="46">
        <v>4</v>
      </c>
      <c r="K39" s="46">
        <v>2</v>
      </c>
      <c r="L39" s="48">
        <v>5</v>
      </c>
      <c r="M39" s="48">
        <v>7</v>
      </c>
      <c r="N39" s="46"/>
      <c r="O39" s="31">
        <f>SUM(E39:N40)</f>
        <v>46</v>
      </c>
      <c r="P39" s="20">
        <v>18</v>
      </c>
      <c r="Q39" s="81"/>
      <c r="R39" s="83"/>
      <c r="S39" s="85"/>
      <c r="T39" s="63"/>
      <c r="U39" s="94"/>
      <c r="V39" s="96"/>
      <c r="W39" s="79"/>
      <c r="X39" s="76"/>
      <c r="Y39" s="60"/>
    </row>
    <row r="40" spans="1:25" x14ac:dyDescent="0.3">
      <c r="A40" s="51"/>
      <c r="B40" s="120"/>
      <c r="C40" s="41"/>
      <c r="D40" s="40"/>
      <c r="E40" s="49"/>
      <c r="F40" s="47"/>
      <c r="G40" s="47"/>
      <c r="H40" s="47"/>
      <c r="I40" s="47"/>
      <c r="J40" s="47"/>
      <c r="K40" s="47"/>
      <c r="L40" s="49"/>
      <c r="M40" s="49"/>
      <c r="N40" s="47"/>
      <c r="O40" s="50"/>
      <c r="P40" s="20"/>
      <c r="Q40" s="82"/>
      <c r="R40" s="84"/>
      <c r="S40" s="86"/>
      <c r="T40" s="64"/>
      <c r="U40" s="97"/>
      <c r="V40" s="98"/>
      <c r="W40" s="79"/>
      <c r="X40" s="76"/>
      <c r="Y40" s="60"/>
    </row>
    <row r="41" spans="1:25" ht="11.4" customHeight="1" x14ac:dyDescent="0.3">
      <c r="A41" s="34" t="s">
        <v>30</v>
      </c>
      <c r="B41" s="36"/>
      <c r="C41" s="38" t="s">
        <v>19</v>
      </c>
      <c r="D41" s="39" t="s">
        <v>20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3">
        <f>SUM(E41:N42)</f>
        <v>0</v>
      </c>
      <c r="P41" s="25"/>
      <c r="Q41" s="87">
        <f t="shared" ref="Q41" si="11">SUM(O41:P42)</f>
        <v>0</v>
      </c>
      <c r="R41" s="88">
        <f t="shared" ref="R41" si="12">SUM(O43:P44)</f>
        <v>0</v>
      </c>
      <c r="S41" s="89">
        <f t="shared" ref="S41" si="13">SUM(O45:P46)</f>
        <v>0</v>
      </c>
      <c r="T41" s="65">
        <v>0</v>
      </c>
      <c r="U41" s="93">
        <v>0</v>
      </c>
      <c r="V41" s="95">
        <v>0</v>
      </c>
      <c r="W41" s="79"/>
      <c r="X41" s="76"/>
      <c r="Y41" s="60"/>
    </row>
    <row r="42" spans="1:25" x14ac:dyDescent="0.3">
      <c r="A42" s="34"/>
      <c r="B42" s="36"/>
      <c r="C42" s="38"/>
      <c r="D42" s="40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4"/>
      <c r="P42" s="25"/>
      <c r="Q42" s="81"/>
      <c r="R42" s="83"/>
      <c r="S42" s="85"/>
      <c r="T42" s="63"/>
      <c r="U42" s="94"/>
      <c r="V42" s="96"/>
      <c r="W42" s="79"/>
      <c r="X42" s="76"/>
      <c r="Y42" s="60"/>
    </row>
    <row r="43" spans="1:25" ht="9.6" customHeight="1" x14ac:dyDescent="0.3">
      <c r="A43" s="34"/>
      <c r="B43" s="36"/>
      <c r="C43" s="41" t="s">
        <v>22</v>
      </c>
      <c r="D43" s="39" t="s">
        <v>20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6">
        <f>SUM(E43:N44)</f>
        <v>0</v>
      </c>
      <c r="P43" s="28"/>
      <c r="Q43" s="81"/>
      <c r="R43" s="83"/>
      <c r="S43" s="85"/>
      <c r="T43" s="63"/>
      <c r="U43" s="94"/>
      <c r="V43" s="96"/>
      <c r="W43" s="79"/>
      <c r="X43" s="76"/>
      <c r="Y43" s="60"/>
    </row>
    <row r="44" spans="1:25" x14ac:dyDescent="0.3">
      <c r="A44" s="34"/>
      <c r="B44" s="36"/>
      <c r="C44" s="41"/>
      <c r="D44" s="40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7"/>
      <c r="P44" s="28"/>
      <c r="Q44" s="81"/>
      <c r="R44" s="83"/>
      <c r="S44" s="85"/>
      <c r="T44" s="63"/>
      <c r="U44" s="94"/>
      <c r="V44" s="96"/>
      <c r="W44" s="79"/>
      <c r="X44" s="76"/>
      <c r="Y44" s="60"/>
    </row>
    <row r="45" spans="1:25" x14ac:dyDescent="0.3">
      <c r="A45" s="34"/>
      <c r="B45" s="36"/>
      <c r="C45" s="41" t="s">
        <v>24</v>
      </c>
      <c r="D45" s="39" t="s">
        <v>20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1">
        <f>SUM(E45:N46)</f>
        <v>0</v>
      </c>
      <c r="P45" s="20"/>
      <c r="Q45" s="81"/>
      <c r="R45" s="83"/>
      <c r="S45" s="85"/>
      <c r="T45" s="63"/>
      <c r="U45" s="94"/>
      <c r="V45" s="96"/>
      <c r="W45" s="79"/>
      <c r="X45" s="76"/>
      <c r="Y45" s="60"/>
    </row>
    <row r="46" spans="1:25" ht="4.8" customHeight="1" thickBot="1" x14ac:dyDescent="0.35">
      <c r="A46" s="35"/>
      <c r="B46" s="37"/>
      <c r="C46" s="42"/>
      <c r="D46" s="4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2"/>
      <c r="P46" s="33"/>
      <c r="Q46" s="90"/>
      <c r="R46" s="91"/>
      <c r="S46" s="92"/>
      <c r="T46" s="66"/>
      <c r="U46" s="94"/>
      <c r="V46" s="96"/>
      <c r="W46" s="80"/>
      <c r="X46" s="77"/>
      <c r="Y46" s="61"/>
    </row>
    <row r="47" spans="1:25" ht="15.6" x14ac:dyDescent="0.3">
      <c r="A47" s="51" t="s">
        <v>36</v>
      </c>
      <c r="B47" s="120" t="s">
        <v>69</v>
      </c>
      <c r="C47" s="41" t="s">
        <v>19</v>
      </c>
      <c r="D47" s="39" t="s">
        <v>20</v>
      </c>
      <c r="E47" s="56">
        <v>5</v>
      </c>
      <c r="F47" s="56">
        <v>5</v>
      </c>
      <c r="G47" s="56">
        <v>4</v>
      </c>
      <c r="H47" s="56">
        <v>4</v>
      </c>
      <c r="I47" s="56">
        <v>5</v>
      </c>
      <c r="J47" s="56">
        <v>5</v>
      </c>
      <c r="K47" s="56">
        <v>5</v>
      </c>
      <c r="L47" s="56">
        <v>5</v>
      </c>
      <c r="M47" s="56">
        <v>4</v>
      </c>
      <c r="N47" s="56"/>
      <c r="O47" s="23">
        <f>SUM(E47:N48)</f>
        <v>42</v>
      </c>
      <c r="P47" s="104">
        <v>18</v>
      </c>
      <c r="Q47" s="87">
        <f>SUM(O47:P48)</f>
        <v>60</v>
      </c>
      <c r="R47" s="88">
        <f>SUM(O49:P50)</f>
        <v>62</v>
      </c>
      <c r="S47" s="89">
        <f>SUM(O51:P52)</f>
        <v>58</v>
      </c>
      <c r="T47" s="63">
        <f>_xlfn.RANK.EQ(Q47,$Q$11:Q100)</f>
        <v>4</v>
      </c>
      <c r="U47" s="101">
        <f>_xlfn.RANK.EQ(R47,$R$11:R100)</f>
        <v>4</v>
      </c>
      <c r="V47" s="102">
        <f>_xlfn.RANK.EQ(S47,$S$11:S100)</f>
        <v>5</v>
      </c>
      <c r="W47" s="4" t="s">
        <v>21</v>
      </c>
      <c r="X47" s="103">
        <f>SUM(W50+W52+W48)</f>
        <v>31</v>
      </c>
      <c r="Y47" s="59">
        <f>_xlfn.RANK.EQ(X47,X11:X64,1)</f>
        <v>3</v>
      </c>
    </row>
    <row r="48" spans="1:25" ht="15.6" x14ac:dyDescent="0.3">
      <c r="A48" s="51"/>
      <c r="B48" s="120"/>
      <c r="C48" s="41"/>
      <c r="D48" s="4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4"/>
      <c r="P48" s="58"/>
      <c r="Q48" s="81"/>
      <c r="R48" s="83"/>
      <c r="S48" s="85"/>
      <c r="T48" s="63"/>
      <c r="U48" s="94"/>
      <c r="V48" s="96"/>
      <c r="W48" s="3">
        <f>SUM(T47,T53,T59)</f>
        <v>10</v>
      </c>
      <c r="X48" s="76"/>
      <c r="Y48" s="60"/>
    </row>
    <row r="49" spans="1:25" ht="15.6" x14ac:dyDescent="0.3">
      <c r="A49" s="51"/>
      <c r="B49" s="120"/>
      <c r="C49" s="41" t="s">
        <v>22</v>
      </c>
      <c r="D49" s="39" t="s">
        <v>20</v>
      </c>
      <c r="E49" s="44">
        <v>5</v>
      </c>
      <c r="F49" s="44">
        <v>5</v>
      </c>
      <c r="G49" s="44">
        <v>5</v>
      </c>
      <c r="H49" s="44">
        <v>4</v>
      </c>
      <c r="I49" s="44">
        <v>6</v>
      </c>
      <c r="J49" s="44">
        <v>5</v>
      </c>
      <c r="K49" s="44">
        <v>4</v>
      </c>
      <c r="L49" s="44">
        <v>5</v>
      </c>
      <c r="M49" s="44">
        <v>5</v>
      </c>
      <c r="N49" s="44"/>
      <c r="O49" s="26">
        <f>SUM(E49:N50)</f>
        <v>44</v>
      </c>
      <c r="P49" s="28">
        <v>18</v>
      </c>
      <c r="Q49" s="81"/>
      <c r="R49" s="83"/>
      <c r="S49" s="85"/>
      <c r="T49" s="63"/>
      <c r="U49" s="94"/>
      <c r="V49" s="96"/>
      <c r="W49" s="4" t="s">
        <v>23</v>
      </c>
      <c r="X49" s="76"/>
      <c r="Y49" s="60"/>
    </row>
    <row r="50" spans="1:25" ht="15.6" x14ac:dyDescent="0.3">
      <c r="A50" s="51"/>
      <c r="B50" s="120"/>
      <c r="C50" s="41"/>
      <c r="D50" s="40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7"/>
      <c r="P50" s="28"/>
      <c r="Q50" s="81"/>
      <c r="R50" s="83"/>
      <c r="S50" s="85"/>
      <c r="T50" s="63"/>
      <c r="U50" s="94"/>
      <c r="V50" s="96"/>
      <c r="W50" s="2">
        <f>SUM(U47,U53,U59)</f>
        <v>10</v>
      </c>
      <c r="X50" s="76"/>
      <c r="Y50" s="60"/>
    </row>
    <row r="51" spans="1:25" ht="15.6" x14ac:dyDescent="0.3">
      <c r="A51" s="51"/>
      <c r="B51" s="120"/>
      <c r="C51" s="41" t="s">
        <v>24</v>
      </c>
      <c r="D51" s="39" t="s">
        <v>20</v>
      </c>
      <c r="E51" s="29">
        <v>5</v>
      </c>
      <c r="F51" s="29">
        <v>3</v>
      </c>
      <c r="G51" s="29">
        <v>5</v>
      </c>
      <c r="H51" s="29">
        <v>4</v>
      </c>
      <c r="I51" s="29">
        <v>8</v>
      </c>
      <c r="J51" s="29">
        <v>5</v>
      </c>
      <c r="K51" s="29">
        <v>0</v>
      </c>
      <c r="L51" s="29">
        <v>5</v>
      </c>
      <c r="M51" s="29">
        <v>5</v>
      </c>
      <c r="N51" s="29"/>
      <c r="O51" s="31">
        <f>SUM(E51:N52)</f>
        <v>40</v>
      </c>
      <c r="P51" s="20">
        <v>18</v>
      </c>
      <c r="Q51" s="81"/>
      <c r="R51" s="83"/>
      <c r="S51" s="85"/>
      <c r="T51" s="63"/>
      <c r="U51" s="94"/>
      <c r="V51" s="96"/>
      <c r="W51" s="4" t="s">
        <v>25</v>
      </c>
      <c r="X51" s="76"/>
      <c r="Y51" s="60"/>
    </row>
    <row r="52" spans="1:25" ht="15.6" x14ac:dyDescent="0.3">
      <c r="A52" s="51"/>
      <c r="B52" s="120"/>
      <c r="C52" s="41"/>
      <c r="D52" s="4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50"/>
      <c r="P52" s="20"/>
      <c r="Q52" s="82"/>
      <c r="R52" s="84"/>
      <c r="S52" s="86"/>
      <c r="T52" s="64"/>
      <c r="U52" s="97"/>
      <c r="V52" s="98"/>
      <c r="W52" s="1">
        <f>SUM(V47,V53,V59)</f>
        <v>11</v>
      </c>
      <c r="X52" s="76"/>
      <c r="Y52" s="60"/>
    </row>
    <row r="53" spans="1:25" x14ac:dyDescent="0.3">
      <c r="A53" s="51" t="s">
        <v>37</v>
      </c>
      <c r="B53" s="120" t="s">
        <v>70</v>
      </c>
      <c r="C53" s="41" t="s">
        <v>19</v>
      </c>
      <c r="D53" s="39" t="s">
        <v>20</v>
      </c>
      <c r="E53" s="105">
        <v>5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/>
      <c r="O53" s="23">
        <f>SUM(E53:N54)</f>
        <v>5</v>
      </c>
      <c r="P53" s="25">
        <v>0</v>
      </c>
      <c r="Q53" s="87">
        <f>SUM(O53:P54)</f>
        <v>5</v>
      </c>
      <c r="R53" s="88">
        <f t="shared" ref="R53" si="14">SUM(O55:P56)</f>
        <v>6</v>
      </c>
      <c r="S53" s="89">
        <f t="shared" ref="S53" si="15">SUM(O57:P58)</f>
        <v>0</v>
      </c>
      <c r="T53" s="65">
        <f>_xlfn.RANK.EQ(Q53,$Q$11:Q106)</f>
        <v>6</v>
      </c>
      <c r="U53" s="93">
        <f>_xlfn.RANK.EQ(R53,$R$11:R106)</f>
        <v>6</v>
      </c>
      <c r="V53" s="95">
        <f>_xlfn.RANK.EQ(S53,$S$11:S106)</f>
        <v>6</v>
      </c>
      <c r="W53" s="78"/>
      <c r="X53" s="76"/>
      <c r="Y53" s="60"/>
    </row>
    <row r="54" spans="1:25" x14ac:dyDescent="0.3">
      <c r="A54" s="51"/>
      <c r="B54" s="120"/>
      <c r="C54" s="41"/>
      <c r="D54" s="40"/>
      <c r="E54" s="58"/>
      <c r="F54" s="22"/>
      <c r="G54" s="22"/>
      <c r="H54" s="22"/>
      <c r="I54" s="22"/>
      <c r="J54" s="22"/>
      <c r="K54" s="22"/>
      <c r="L54" s="22"/>
      <c r="M54" s="22"/>
      <c r="N54" s="22"/>
      <c r="O54" s="24"/>
      <c r="P54" s="25"/>
      <c r="Q54" s="81"/>
      <c r="R54" s="83"/>
      <c r="S54" s="85"/>
      <c r="T54" s="63"/>
      <c r="U54" s="94"/>
      <c r="V54" s="96"/>
      <c r="W54" s="79"/>
      <c r="X54" s="76"/>
      <c r="Y54" s="60"/>
    </row>
    <row r="55" spans="1:25" x14ac:dyDescent="0.3">
      <c r="A55" s="51"/>
      <c r="B55" s="120"/>
      <c r="C55" s="41" t="s">
        <v>22</v>
      </c>
      <c r="D55" s="39" t="s">
        <v>20</v>
      </c>
      <c r="E55" s="106">
        <v>6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/>
      <c r="O55" s="26">
        <f>SUM(E55:N56)</f>
        <v>6</v>
      </c>
      <c r="P55" s="28">
        <v>0</v>
      </c>
      <c r="Q55" s="81"/>
      <c r="R55" s="83"/>
      <c r="S55" s="85"/>
      <c r="T55" s="63"/>
      <c r="U55" s="94"/>
      <c r="V55" s="96"/>
      <c r="W55" s="79"/>
      <c r="X55" s="76"/>
      <c r="Y55" s="60"/>
    </row>
    <row r="56" spans="1:25" x14ac:dyDescent="0.3">
      <c r="A56" s="51"/>
      <c r="B56" s="120"/>
      <c r="C56" s="41"/>
      <c r="D56" s="40"/>
      <c r="E56" s="107"/>
      <c r="F56" s="45"/>
      <c r="G56" s="45"/>
      <c r="H56" s="45"/>
      <c r="I56" s="45"/>
      <c r="J56" s="45"/>
      <c r="K56" s="45"/>
      <c r="L56" s="45"/>
      <c r="M56" s="45"/>
      <c r="N56" s="45"/>
      <c r="O56" s="27"/>
      <c r="P56" s="28"/>
      <c r="Q56" s="81"/>
      <c r="R56" s="83"/>
      <c r="S56" s="85"/>
      <c r="T56" s="63"/>
      <c r="U56" s="94"/>
      <c r="V56" s="96"/>
      <c r="W56" s="79"/>
      <c r="X56" s="76"/>
      <c r="Y56" s="60"/>
    </row>
    <row r="57" spans="1:25" x14ac:dyDescent="0.3">
      <c r="A57" s="51"/>
      <c r="B57" s="120"/>
      <c r="C57" s="41" t="s">
        <v>24</v>
      </c>
      <c r="D57" s="39" t="s">
        <v>20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/>
      <c r="O57" s="31">
        <f>SUM(E57:N58)</f>
        <v>0</v>
      </c>
      <c r="P57" s="20">
        <v>0</v>
      </c>
      <c r="Q57" s="81"/>
      <c r="R57" s="83"/>
      <c r="S57" s="85"/>
      <c r="T57" s="63"/>
      <c r="U57" s="94"/>
      <c r="V57" s="96"/>
      <c r="W57" s="79"/>
      <c r="X57" s="76"/>
      <c r="Y57" s="60"/>
    </row>
    <row r="58" spans="1:25" x14ac:dyDescent="0.3">
      <c r="A58" s="51"/>
      <c r="B58" s="120"/>
      <c r="C58" s="41"/>
      <c r="D58" s="4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50"/>
      <c r="P58" s="20"/>
      <c r="Q58" s="82"/>
      <c r="R58" s="84"/>
      <c r="S58" s="86"/>
      <c r="T58" s="64"/>
      <c r="U58" s="97"/>
      <c r="V58" s="98"/>
      <c r="W58" s="79"/>
      <c r="X58" s="76"/>
      <c r="Y58" s="60"/>
    </row>
    <row r="59" spans="1:25" x14ac:dyDescent="0.3">
      <c r="A59" s="51" t="s">
        <v>38</v>
      </c>
      <c r="B59" s="36"/>
      <c r="C59" s="38" t="s">
        <v>19</v>
      </c>
      <c r="D59" s="39" t="s">
        <v>20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23">
        <f>SUM(E59:N60)</f>
        <v>0</v>
      </c>
      <c r="P59" s="25"/>
      <c r="Q59" s="87">
        <f t="shared" ref="Q59" si="16">SUM(O59:P60)</f>
        <v>0</v>
      </c>
      <c r="R59" s="88">
        <f t="shared" ref="R59" si="17">SUM(O61:P62)</f>
        <v>0</v>
      </c>
      <c r="S59" s="89">
        <f t="shared" ref="S59" si="18">SUM(O63:P64)</f>
        <v>0</v>
      </c>
      <c r="T59" s="65">
        <v>0</v>
      </c>
      <c r="U59" s="93">
        <v>0</v>
      </c>
      <c r="V59" s="95">
        <v>0</v>
      </c>
      <c r="W59" s="79"/>
      <c r="X59" s="76"/>
      <c r="Y59" s="60"/>
    </row>
    <row r="60" spans="1:25" x14ac:dyDescent="0.3">
      <c r="A60" s="51"/>
      <c r="B60" s="36"/>
      <c r="C60" s="38"/>
      <c r="D60" s="4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4"/>
      <c r="P60" s="25"/>
      <c r="Q60" s="81"/>
      <c r="R60" s="83"/>
      <c r="S60" s="85"/>
      <c r="T60" s="63"/>
      <c r="U60" s="94"/>
      <c r="V60" s="96"/>
      <c r="W60" s="79"/>
      <c r="X60" s="76"/>
      <c r="Y60" s="60"/>
    </row>
    <row r="61" spans="1:25" x14ac:dyDescent="0.3">
      <c r="A61" s="51"/>
      <c r="B61" s="36"/>
      <c r="C61" s="41" t="s">
        <v>22</v>
      </c>
      <c r="D61" s="39" t="s">
        <v>20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6">
        <f>SUM(E61:N62)</f>
        <v>0</v>
      </c>
      <c r="P61" s="28"/>
      <c r="Q61" s="81"/>
      <c r="R61" s="83"/>
      <c r="S61" s="85"/>
      <c r="T61" s="63"/>
      <c r="U61" s="94"/>
      <c r="V61" s="96"/>
      <c r="W61" s="79"/>
      <c r="X61" s="76"/>
      <c r="Y61" s="60"/>
    </row>
    <row r="62" spans="1:25" x14ac:dyDescent="0.3">
      <c r="A62" s="51"/>
      <c r="B62" s="36"/>
      <c r="C62" s="41"/>
      <c r="D62" s="40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7"/>
      <c r="P62" s="28"/>
      <c r="Q62" s="81"/>
      <c r="R62" s="83"/>
      <c r="S62" s="85"/>
      <c r="T62" s="63"/>
      <c r="U62" s="94"/>
      <c r="V62" s="96"/>
      <c r="W62" s="79"/>
      <c r="X62" s="76"/>
      <c r="Y62" s="60"/>
    </row>
    <row r="63" spans="1:25" x14ac:dyDescent="0.3">
      <c r="A63" s="51"/>
      <c r="B63" s="36"/>
      <c r="C63" s="41" t="s">
        <v>24</v>
      </c>
      <c r="D63" s="39" t="s">
        <v>20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1">
        <f>SUM(E63:N64)</f>
        <v>0</v>
      </c>
      <c r="P63" s="20"/>
      <c r="Q63" s="81"/>
      <c r="R63" s="83"/>
      <c r="S63" s="85"/>
      <c r="T63" s="63"/>
      <c r="U63" s="94"/>
      <c r="V63" s="96"/>
      <c r="W63" s="79"/>
      <c r="X63" s="76"/>
      <c r="Y63" s="60"/>
    </row>
    <row r="64" spans="1:25" ht="15" thickBot="1" x14ac:dyDescent="0.35">
      <c r="A64" s="108"/>
      <c r="B64" s="37"/>
      <c r="C64" s="42"/>
      <c r="D64" s="43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2"/>
      <c r="P64" s="33"/>
      <c r="Q64" s="90"/>
      <c r="R64" s="91"/>
      <c r="S64" s="92"/>
      <c r="T64" s="66"/>
      <c r="U64" s="94"/>
      <c r="V64" s="100"/>
      <c r="W64" s="80"/>
      <c r="X64" s="77"/>
      <c r="Y64" s="61"/>
    </row>
    <row r="65" spans="9:20" x14ac:dyDescent="0.3">
      <c r="I65" s="7"/>
      <c r="J65" s="7"/>
      <c r="K65" s="7"/>
      <c r="M65" s="7"/>
      <c r="N65" s="7"/>
      <c r="T65" s="7"/>
    </row>
  </sheetData>
  <mergeCells count="463">
    <mergeCell ref="H63:H64"/>
    <mergeCell ref="I63:I64"/>
    <mergeCell ref="J63:J64"/>
    <mergeCell ref="K63:K64"/>
    <mergeCell ref="L63:L64"/>
    <mergeCell ref="J61:J62"/>
    <mergeCell ref="K61:K62"/>
    <mergeCell ref="L61:L62"/>
    <mergeCell ref="M61:M62"/>
    <mergeCell ref="M59:M60"/>
    <mergeCell ref="N59:N60"/>
    <mergeCell ref="O59:O60"/>
    <mergeCell ref="P59:P60"/>
    <mergeCell ref="Q59:Q64"/>
    <mergeCell ref="R59:R64"/>
    <mergeCell ref="P61:P62"/>
    <mergeCell ref="M63:M64"/>
    <mergeCell ref="N63:N64"/>
    <mergeCell ref="O63:O64"/>
    <mergeCell ref="P63:P64"/>
    <mergeCell ref="N61:N62"/>
    <mergeCell ref="O61:O62"/>
    <mergeCell ref="K59:K60"/>
    <mergeCell ref="L59:L60"/>
    <mergeCell ref="A59:A64"/>
    <mergeCell ref="B59:B64"/>
    <mergeCell ref="C59:C60"/>
    <mergeCell ref="D59:D60"/>
    <mergeCell ref="E59:E60"/>
    <mergeCell ref="F59:F60"/>
    <mergeCell ref="C63:C64"/>
    <mergeCell ref="D63:D64"/>
    <mergeCell ref="E63:E64"/>
    <mergeCell ref="F63:F64"/>
    <mergeCell ref="C61:C62"/>
    <mergeCell ref="D61:D62"/>
    <mergeCell ref="E61:E62"/>
    <mergeCell ref="F61:F62"/>
    <mergeCell ref="G61:G62"/>
    <mergeCell ref="H61:H62"/>
    <mergeCell ref="I61:I62"/>
    <mergeCell ref="G59:G60"/>
    <mergeCell ref="H59:H60"/>
    <mergeCell ref="I59:I60"/>
    <mergeCell ref="J59:J60"/>
    <mergeCell ref="G63:G64"/>
    <mergeCell ref="J57:J58"/>
    <mergeCell ref="K57:K58"/>
    <mergeCell ref="L57:L58"/>
    <mergeCell ref="M57:M58"/>
    <mergeCell ref="N57:N58"/>
    <mergeCell ref="C57:C58"/>
    <mergeCell ref="D57:D58"/>
    <mergeCell ref="E57:E58"/>
    <mergeCell ref="F57:F58"/>
    <mergeCell ref="G57:G58"/>
    <mergeCell ref="H57:H58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P53:P54"/>
    <mergeCell ref="Q53:Q58"/>
    <mergeCell ref="R53:R58"/>
    <mergeCell ref="S53:S58"/>
    <mergeCell ref="T53:T58"/>
    <mergeCell ref="O55:O56"/>
    <mergeCell ref="P55:P56"/>
    <mergeCell ref="O57:O58"/>
    <mergeCell ref="P57:P58"/>
    <mergeCell ref="A53:A58"/>
    <mergeCell ref="B53:B58"/>
    <mergeCell ref="C53:C54"/>
    <mergeCell ref="D53:D54"/>
    <mergeCell ref="E53:E54"/>
    <mergeCell ref="F53:F54"/>
    <mergeCell ref="G53:G54"/>
    <mergeCell ref="H53:H54"/>
    <mergeCell ref="I51:I52"/>
    <mergeCell ref="C51:C52"/>
    <mergeCell ref="D51:D52"/>
    <mergeCell ref="I55:I56"/>
    <mergeCell ref="I57:I58"/>
    <mergeCell ref="J49:J50"/>
    <mergeCell ref="K49:K50"/>
    <mergeCell ref="I53:I54"/>
    <mergeCell ref="J53:J54"/>
    <mergeCell ref="K53:K54"/>
    <mergeCell ref="L53:L54"/>
    <mergeCell ref="M53:M54"/>
    <mergeCell ref="N53:N54"/>
    <mergeCell ref="O51:O52"/>
    <mergeCell ref="J51:J52"/>
    <mergeCell ref="K51:K52"/>
    <mergeCell ref="L51:L52"/>
    <mergeCell ref="M51:M52"/>
    <mergeCell ref="N51:N52"/>
    <mergeCell ref="O53:O54"/>
    <mergeCell ref="M47:M48"/>
    <mergeCell ref="N47:N48"/>
    <mergeCell ref="O47:O48"/>
    <mergeCell ref="P47:P48"/>
    <mergeCell ref="Q47:Q52"/>
    <mergeCell ref="R47:R52"/>
    <mergeCell ref="M49:M50"/>
    <mergeCell ref="N49:N50"/>
    <mergeCell ref="O49:O50"/>
    <mergeCell ref="P49:P50"/>
    <mergeCell ref="P51:P52"/>
    <mergeCell ref="S47:S52"/>
    <mergeCell ref="T47:T52"/>
    <mergeCell ref="U47:U52"/>
    <mergeCell ref="V47:V52"/>
    <mergeCell ref="X47:X64"/>
    <mergeCell ref="Y47:Y64"/>
    <mergeCell ref="U53:U58"/>
    <mergeCell ref="V53:V58"/>
    <mergeCell ref="W53:W64"/>
    <mergeCell ref="S59:S64"/>
    <mergeCell ref="T59:T64"/>
    <mergeCell ref="U59:U64"/>
    <mergeCell ref="V59:V64"/>
    <mergeCell ref="G47:G48"/>
    <mergeCell ref="H47:H48"/>
    <mergeCell ref="I47:I48"/>
    <mergeCell ref="J47:J48"/>
    <mergeCell ref="K47:K48"/>
    <mergeCell ref="L47:L48"/>
    <mergeCell ref="A47:A52"/>
    <mergeCell ref="B47:B52"/>
    <mergeCell ref="C47:C48"/>
    <mergeCell ref="D47:D48"/>
    <mergeCell ref="E47:E48"/>
    <mergeCell ref="F47:F48"/>
    <mergeCell ref="C49:C50"/>
    <mergeCell ref="D49:D50"/>
    <mergeCell ref="E49:E50"/>
    <mergeCell ref="F49:F50"/>
    <mergeCell ref="L49:L50"/>
    <mergeCell ref="E51:E52"/>
    <mergeCell ref="F51:F52"/>
    <mergeCell ref="G51:G52"/>
    <mergeCell ref="H51:H52"/>
    <mergeCell ref="G49:G50"/>
    <mergeCell ref="H49:H50"/>
    <mergeCell ref="I49:I50"/>
    <mergeCell ref="I45:I46"/>
    <mergeCell ref="J45:J46"/>
    <mergeCell ref="K45:K46"/>
    <mergeCell ref="L45:L46"/>
    <mergeCell ref="M45:M46"/>
    <mergeCell ref="N45:N46"/>
    <mergeCell ref="C45:C46"/>
    <mergeCell ref="D45:D46"/>
    <mergeCell ref="E45:E46"/>
    <mergeCell ref="F45:F46"/>
    <mergeCell ref="G45:G46"/>
    <mergeCell ref="H45:H46"/>
    <mergeCell ref="O43:O44"/>
    <mergeCell ref="T41:T46"/>
    <mergeCell ref="U41:U46"/>
    <mergeCell ref="V41:V46"/>
    <mergeCell ref="P41:P42"/>
    <mergeCell ref="Q41:Q46"/>
    <mergeCell ref="R41:R46"/>
    <mergeCell ref="S41:S46"/>
    <mergeCell ref="P43:P44"/>
    <mergeCell ref="O45:O46"/>
    <mergeCell ref="P45:P46"/>
    <mergeCell ref="J41:J42"/>
    <mergeCell ref="K41:K42"/>
    <mergeCell ref="L41:L42"/>
    <mergeCell ref="M41:M42"/>
    <mergeCell ref="J43:J44"/>
    <mergeCell ref="K43:K44"/>
    <mergeCell ref="L43:L44"/>
    <mergeCell ref="M43:M44"/>
    <mergeCell ref="N43:N44"/>
    <mergeCell ref="A41:A46"/>
    <mergeCell ref="B41:B46"/>
    <mergeCell ref="C41:C42"/>
    <mergeCell ref="D41:D42"/>
    <mergeCell ref="E41:E42"/>
    <mergeCell ref="F41:F42"/>
    <mergeCell ref="G41:G42"/>
    <mergeCell ref="G39:G40"/>
    <mergeCell ref="H39:H40"/>
    <mergeCell ref="A35:A40"/>
    <mergeCell ref="B35:B40"/>
    <mergeCell ref="D35:D36"/>
    <mergeCell ref="E35:E36"/>
    <mergeCell ref="F35:F36"/>
    <mergeCell ref="C39:C40"/>
    <mergeCell ref="D39:D40"/>
    <mergeCell ref="E39:E40"/>
    <mergeCell ref="C43:C44"/>
    <mergeCell ref="D43:D44"/>
    <mergeCell ref="E43:E44"/>
    <mergeCell ref="F43:F44"/>
    <mergeCell ref="G43:G44"/>
    <mergeCell ref="H43:H44"/>
    <mergeCell ref="H41:H42"/>
    <mergeCell ref="C35:C36"/>
    <mergeCell ref="H37:H38"/>
    <mergeCell ref="I37:I38"/>
    <mergeCell ref="J37:J38"/>
    <mergeCell ref="K37:K38"/>
    <mergeCell ref="L37:L38"/>
    <mergeCell ref="M37:M38"/>
    <mergeCell ref="S35:S40"/>
    <mergeCell ref="T35:T40"/>
    <mergeCell ref="N39:N40"/>
    <mergeCell ref="O39:O40"/>
    <mergeCell ref="P39:P40"/>
    <mergeCell ref="I39:I40"/>
    <mergeCell ref="J39:J40"/>
    <mergeCell ref="K39:K40"/>
    <mergeCell ref="L39:L40"/>
    <mergeCell ref="C33:C34"/>
    <mergeCell ref="D33:D34"/>
    <mergeCell ref="E33:E34"/>
    <mergeCell ref="F33:F34"/>
    <mergeCell ref="G33:G34"/>
    <mergeCell ref="H33:H34"/>
    <mergeCell ref="V35:V40"/>
    <mergeCell ref="W35:W46"/>
    <mergeCell ref="C37:C38"/>
    <mergeCell ref="D37:D38"/>
    <mergeCell ref="E37:E38"/>
    <mergeCell ref="F37:F38"/>
    <mergeCell ref="G37:G38"/>
    <mergeCell ref="M35:M36"/>
    <mergeCell ref="N35:N36"/>
    <mergeCell ref="O35:O36"/>
    <mergeCell ref="P35:P36"/>
    <mergeCell ref="Q35:Q40"/>
    <mergeCell ref="R35:R40"/>
    <mergeCell ref="N37:N38"/>
    <mergeCell ref="O37:O38"/>
    <mergeCell ref="P37:P38"/>
    <mergeCell ref="M39:M40"/>
    <mergeCell ref="G35:G36"/>
    <mergeCell ref="K31:K32"/>
    <mergeCell ref="L31:L32"/>
    <mergeCell ref="M31:M32"/>
    <mergeCell ref="N31:N32"/>
    <mergeCell ref="U29:U34"/>
    <mergeCell ref="V29:V34"/>
    <mergeCell ref="X29:X46"/>
    <mergeCell ref="F39:F40"/>
    <mergeCell ref="I33:I34"/>
    <mergeCell ref="J33:J34"/>
    <mergeCell ref="K33:K34"/>
    <mergeCell ref="L33:L34"/>
    <mergeCell ref="M33:M34"/>
    <mergeCell ref="N33:N34"/>
    <mergeCell ref="H35:H36"/>
    <mergeCell ref="I35:I36"/>
    <mergeCell ref="J35:J36"/>
    <mergeCell ref="K35:K36"/>
    <mergeCell ref="L35:L36"/>
    <mergeCell ref="U35:U40"/>
    <mergeCell ref="I43:I44"/>
    <mergeCell ref="N41:N42"/>
    <mergeCell ref="O41:O42"/>
    <mergeCell ref="I41:I42"/>
    <mergeCell ref="Y29:Y46"/>
    <mergeCell ref="C31:C32"/>
    <mergeCell ref="D31:D32"/>
    <mergeCell ref="E31:E32"/>
    <mergeCell ref="F31:F32"/>
    <mergeCell ref="G31:G32"/>
    <mergeCell ref="H31:H32"/>
    <mergeCell ref="O29:O30"/>
    <mergeCell ref="P29:P30"/>
    <mergeCell ref="Q29:Q34"/>
    <mergeCell ref="R29:R34"/>
    <mergeCell ref="S29:S34"/>
    <mergeCell ref="T29:T34"/>
    <mergeCell ref="O31:O32"/>
    <mergeCell ref="P31:P32"/>
    <mergeCell ref="O33:O34"/>
    <mergeCell ref="P33:P34"/>
    <mergeCell ref="I29:I30"/>
    <mergeCell ref="J29:J30"/>
    <mergeCell ref="K29:K30"/>
    <mergeCell ref="L29:L30"/>
    <mergeCell ref="M29:M30"/>
    <mergeCell ref="N29:N30"/>
    <mergeCell ref="I31:I32"/>
    <mergeCell ref="P27:P28"/>
    <mergeCell ref="A29:A34"/>
    <mergeCell ref="B29:B34"/>
    <mergeCell ref="C29:C30"/>
    <mergeCell ref="D29:D30"/>
    <mergeCell ref="E29:E30"/>
    <mergeCell ref="F29:F30"/>
    <mergeCell ref="G29:G30"/>
    <mergeCell ref="H29:H30"/>
    <mergeCell ref="G27:G28"/>
    <mergeCell ref="H27:H28"/>
    <mergeCell ref="I27:I28"/>
    <mergeCell ref="J27:J28"/>
    <mergeCell ref="K27:K28"/>
    <mergeCell ref="L27:L28"/>
    <mergeCell ref="A23:A28"/>
    <mergeCell ref="B23:B28"/>
    <mergeCell ref="D23:D24"/>
    <mergeCell ref="E23:E24"/>
    <mergeCell ref="F23:F24"/>
    <mergeCell ref="C27:C28"/>
    <mergeCell ref="D27:D28"/>
    <mergeCell ref="E27:E28"/>
    <mergeCell ref="J31:J32"/>
    <mergeCell ref="N27:N28"/>
    <mergeCell ref="G23:G24"/>
    <mergeCell ref="H23:H24"/>
    <mergeCell ref="I23:I24"/>
    <mergeCell ref="J23:J24"/>
    <mergeCell ref="K23:K24"/>
    <mergeCell ref="L23:L24"/>
    <mergeCell ref="C23:C2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G25:G26"/>
    <mergeCell ref="H25:H26"/>
    <mergeCell ref="M23:M24"/>
    <mergeCell ref="N23:N24"/>
    <mergeCell ref="O23:O24"/>
    <mergeCell ref="O25:O26"/>
    <mergeCell ref="F27:F28"/>
    <mergeCell ref="H21:H22"/>
    <mergeCell ref="I21:I22"/>
    <mergeCell ref="J21:J22"/>
    <mergeCell ref="K21:K22"/>
    <mergeCell ref="L21:L22"/>
    <mergeCell ref="M21:M22"/>
    <mergeCell ref="L19:L20"/>
    <mergeCell ref="M19:M20"/>
    <mergeCell ref="M27:M28"/>
    <mergeCell ref="N21:N22"/>
    <mergeCell ref="O21:O22"/>
    <mergeCell ref="P21:P22"/>
    <mergeCell ref="G17:G18"/>
    <mergeCell ref="H17:H18"/>
    <mergeCell ref="I17:I18"/>
    <mergeCell ref="J17:J18"/>
    <mergeCell ref="K17:K18"/>
    <mergeCell ref="L17:L18"/>
    <mergeCell ref="N19:N20"/>
    <mergeCell ref="O19:O20"/>
    <mergeCell ref="P19:P20"/>
    <mergeCell ref="G21:G22"/>
    <mergeCell ref="G19:G20"/>
    <mergeCell ref="H19:H20"/>
    <mergeCell ref="I19:I20"/>
    <mergeCell ref="J19:J20"/>
    <mergeCell ref="K19:K20"/>
    <mergeCell ref="M17:M18"/>
    <mergeCell ref="N17:N18"/>
    <mergeCell ref="O17:O18"/>
    <mergeCell ref="P17:P18"/>
    <mergeCell ref="A17:A22"/>
    <mergeCell ref="B17:B22"/>
    <mergeCell ref="C17:C18"/>
    <mergeCell ref="D17:D18"/>
    <mergeCell ref="E17:E18"/>
    <mergeCell ref="F17:F18"/>
    <mergeCell ref="I15:I16"/>
    <mergeCell ref="J15:J16"/>
    <mergeCell ref="K15:K16"/>
    <mergeCell ref="C21:C22"/>
    <mergeCell ref="D21:D22"/>
    <mergeCell ref="E21:E22"/>
    <mergeCell ref="F21:F22"/>
    <mergeCell ref="C19:C20"/>
    <mergeCell ref="D19:D20"/>
    <mergeCell ref="E19:E20"/>
    <mergeCell ref="F19:F20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O15:O16"/>
    <mergeCell ref="P15:P16"/>
    <mergeCell ref="S11:S16"/>
    <mergeCell ref="T11:T16"/>
    <mergeCell ref="U11:U16"/>
    <mergeCell ref="V11:V16"/>
    <mergeCell ref="X11:X28"/>
    <mergeCell ref="Y11:Y28"/>
    <mergeCell ref="S17:S22"/>
    <mergeCell ref="T17:T22"/>
    <mergeCell ref="U17:U22"/>
    <mergeCell ref="V17:V22"/>
    <mergeCell ref="W17:W28"/>
    <mergeCell ref="Q17:Q22"/>
    <mergeCell ref="R17:R22"/>
    <mergeCell ref="V23:V28"/>
    <mergeCell ref="P23:P24"/>
    <mergeCell ref="Q23:Q28"/>
    <mergeCell ref="R23:R28"/>
    <mergeCell ref="P25:P26"/>
    <mergeCell ref="S23:S28"/>
    <mergeCell ref="T23:T28"/>
    <mergeCell ref="U23:U28"/>
    <mergeCell ref="O27:O28"/>
    <mergeCell ref="G11:G12"/>
    <mergeCell ref="H11:H12"/>
    <mergeCell ref="I11:I12"/>
    <mergeCell ref="J11:J12"/>
    <mergeCell ref="K11:K12"/>
    <mergeCell ref="L11:L12"/>
    <mergeCell ref="A1:C9"/>
    <mergeCell ref="D1:V5"/>
    <mergeCell ref="W1:Y9"/>
    <mergeCell ref="D6:V9"/>
    <mergeCell ref="A11:A16"/>
    <mergeCell ref="B11:B16"/>
    <mergeCell ref="C11:C12"/>
    <mergeCell ref="D11:D12"/>
    <mergeCell ref="E11:E12"/>
    <mergeCell ref="F11:F12"/>
    <mergeCell ref="M11:M12"/>
    <mergeCell ref="N11:N12"/>
    <mergeCell ref="O11:O12"/>
    <mergeCell ref="P11:P12"/>
    <mergeCell ref="Q11:Q16"/>
    <mergeCell ref="R11:R16"/>
    <mergeCell ref="O13:O14"/>
    <mergeCell ref="P13:P14"/>
  </mergeCells>
  <pageMargins left="0.7" right="0.7" top="0.75" bottom="0.75" header="0.3" footer="0.3"/>
  <pageSetup paperSize="9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List1</vt:lpstr>
      <vt:lpstr>hobby volna</vt:lpstr>
      <vt:lpstr>klasik</vt:lpstr>
      <vt:lpstr>žiaci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Uzivatel</cp:lastModifiedBy>
  <cp:lastPrinted>2024-07-21T13:32:21Z</cp:lastPrinted>
  <dcterms:created xsi:type="dcterms:W3CDTF">2020-09-10T11:05:54Z</dcterms:created>
  <dcterms:modified xsi:type="dcterms:W3CDTF">2024-07-24T12:07:10Z</dcterms:modified>
</cp:coreProperties>
</file>